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ttendance" sheetId="1" state="visible" r:id="rId1"/>
    <sheet xmlns:r="http://schemas.openxmlformats.org/officeDocument/2006/relationships" name="Instructions" sheetId="2" state="visible" r:id="rId2"/>
    <sheet xmlns:r="http://schemas.openxmlformats.org/officeDocument/2006/relationships" name="Lists" sheetId="3" state="hidden" r:id="rId3"/>
  </sheets>
  <definedNames>
    <definedName name="MonthStart">Lists!$E$1</definedName>
    <definedName name="_xlnm.Print_Titles" localSheetId="0">'Attendance'!$9:$10</definedName>
    <definedName name="_xlnm.Print_Area" localSheetId="0">'Attendance'!$A$1:$AL$50</definedName>
  </definedNames>
  <calcPr calcId="124519" fullCalcOnLoad="1"/>
</workbook>
</file>

<file path=xl/styles.xml><?xml version="1.0" encoding="utf-8"?>
<styleSheet xmlns="http://schemas.openxmlformats.org/spreadsheetml/2006/main">
  <numFmts count="0"/>
  <fonts count="15">
    <font>
      <name val="Calibri"/>
      <family val="2"/>
      <color theme="1"/>
      <sz val="11"/>
      <scheme val="minor"/>
    </font>
    <font>
      <name val="Arial"/>
      <b val="1"/>
      <color rgb="000D0524"/>
      <sz val="18"/>
    </font>
    <font>
      <name val="Arial"/>
      <color rgb="005B5573"/>
      <sz val="10"/>
    </font>
    <font>
      <name val="Arial"/>
      <b val="1"/>
      <color rgb="000D0524"/>
      <sz val="10"/>
    </font>
    <font>
      <name val="Arial"/>
      <color rgb="000D0524"/>
      <sz val="11"/>
    </font>
    <font>
      <name val="Arial"/>
      <b val="1"/>
      <color rgb="00FFFFFF"/>
      <sz val="10"/>
    </font>
    <font>
      <name val="Arial"/>
      <b val="1"/>
      <color rgb="000D0524"/>
      <sz val="8"/>
    </font>
    <font>
      <name val="Arial"/>
      <color rgb="002E2845"/>
      <sz val="10"/>
    </font>
    <font>
      <name val="Arial"/>
      <color rgb="005B5573"/>
      <sz val="9"/>
    </font>
    <font>
      <name val="Arial"/>
      <color rgb="00673DE6"/>
      <sz val="9"/>
      <u val="single"/>
    </font>
    <font>
      <name val="Arial"/>
      <b val="1"/>
      <color rgb="000D0524"/>
      <sz val="16"/>
    </font>
    <font>
      <name val="Arial"/>
      <b val="1"/>
      <color rgb="00673DE6"/>
      <sz val="11"/>
    </font>
    <font>
      <name val="Arial"/>
      <color rgb="002E2845"/>
      <sz val="11"/>
    </font>
    <font>
      <name val="Arial"/>
      <b val="1"/>
      <color rgb="000D0524"/>
      <sz val="12"/>
    </font>
    <font>
      <name val="Arial"/>
      <color rgb="00673DE6"/>
      <sz val="10"/>
      <u val="single"/>
    </font>
  </fonts>
  <fills count="6">
    <fill>
      <patternFill/>
    </fill>
    <fill>
      <patternFill patternType="gray125"/>
    </fill>
    <fill>
      <patternFill patternType="solid">
        <fgColor rgb="00F3EFFF"/>
        <bgColor rgb="00F3EFFF"/>
      </patternFill>
    </fill>
    <fill>
      <patternFill patternType="solid">
        <fgColor rgb="00673DE6"/>
        <bgColor rgb="00673DE6"/>
      </patternFill>
    </fill>
    <fill>
      <patternFill patternType="solid">
        <fgColor rgb="00F8F7FC"/>
        <bgColor rgb="00F8F7FC"/>
      </patternFill>
    </fill>
    <fill>
      <patternFill patternType="solid">
        <fgColor rgb="00E1DCEF"/>
        <bgColor rgb="00E1DCEF"/>
      </patternFill>
    </fill>
  </fills>
  <borders count="6">
    <border>
      <left/>
      <right/>
      <top/>
      <bottom/>
      <diagonal/>
    </border>
    <border>
      <bottom style="thin">
        <color rgb="00673DE6"/>
      </bottom>
    </border>
    <border>
      <left style="thin">
        <color rgb="00CBC0F3"/>
      </left>
      <right style="thin">
        <color rgb="00CBC0F3"/>
      </right>
      <top style="thin">
        <color rgb="00CBC0F3"/>
      </top>
      <bottom style="thin">
        <color rgb="00CBC0F3"/>
      </bottom>
    </border>
    <border>
      <left style="thin">
        <color rgb="00CBC0F3"/>
      </left>
      <right/>
      <top/>
      <bottom/>
      <diagonal/>
    </border>
    <border>
      <left style="thin">
        <color rgb="00CBC0F3"/>
      </left>
      <right style="thin">
        <color rgb="00CBC0F3"/>
      </right>
      <top/>
      <bottom/>
      <diagonal/>
    </border>
    <border>
      <left style="thin">
        <color rgb="00CBC0F3"/>
      </left>
      <right style="thin">
        <color rgb="00CBC0F3"/>
      </right>
      <top/>
      <bottom style="thin">
        <color rgb="00CBC0F3"/>
      </bottom>
      <diagonal/>
    </border>
  </borders>
  <cellStyleXfs count="1">
    <xf numFmtId="0" fontId="0" fillId="0" borderId="0"/>
  </cellStyleXfs>
  <cellXfs count="26">
    <xf numFmtId="0" fontId="0" fillId="0" borderId="0" pivotButton="0" quotePrefix="0" xfId="0"/>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vertical="center"/>
    </xf>
    <xf numFmtId="0" fontId="4" fillId="2" borderId="1" applyAlignment="1" pivotButton="0" quotePrefix="0" xfId="0">
      <alignment horizontal="left" vertical="center" indent="1"/>
    </xf>
    <xf numFmtId="1" fontId="4" fillId="2" borderId="1" applyAlignment="1" pivotButton="0" quotePrefix="0" xfId="0">
      <alignment horizontal="left" vertical="center" indent="1"/>
    </xf>
    <xf numFmtId="0" fontId="5" fillId="3" borderId="2" applyAlignment="1" pivotButton="0" quotePrefix="0" xfId="0">
      <alignment horizontal="center" vertical="center" wrapText="1"/>
    </xf>
    <xf numFmtId="0" fontId="0" fillId="0" borderId="5" pivotButton="0" quotePrefix="0" xfId="0"/>
    <xf numFmtId="0" fontId="6" fillId="2" borderId="2" applyAlignment="1" pivotButton="0" quotePrefix="0" xfId="0">
      <alignment horizontal="center" vertical="center" wrapText="1"/>
    </xf>
    <xf numFmtId="0" fontId="3" fillId="4" borderId="2" applyAlignment="1" pivotButton="0" quotePrefix="0" xfId="0">
      <alignment horizontal="center" vertical="center" wrapText="1"/>
    </xf>
    <xf numFmtId="0" fontId="7" fillId="2" borderId="2" applyAlignment="1" pivotButton="0" quotePrefix="0" xfId="0">
      <alignment horizontal="left" vertical="center" indent="1"/>
    </xf>
    <xf numFmtId="0" fontId="7" fillId="2" borderId="2" applyAlignment="1" pivotButton="0" quotePrefix="0" xfId="0">
      <alignment horizontal="center" vertical="center" wrapText="1"/>
    </xf>
    <xf numFmtId="0" fontId="3" fillId="0" borderId="2" applyAlignment="1" pivotButton="0" quotePrefix="0" xfId="0">
      <alignment horizontal="center" vertical="center" wrapText="1"/>
    </xf>
    <xf numFmtId="0" fontId="3" fillId="5" borderId="2" applyAlignment="1" pivotButton="0" quotePrefix="0" xfId="0">
      <alignment horizontal="right" vertical="center"/>
    </xf>
    <xf numFmtId="0" fontId="6" fillId="5" borderId="2" applyAlignment="1" pivotButton="0" quotePrefix="0" xfId="0">
      <alignment horizontal="center" vertical="center" wrapText="1"/>
    </xf>
    <xf numFmtId="0" fontId="7" fillId="0" borderId="0" applyAlignment="1" pivotButton="0" quotePrefix="0" xfId="0">
      <alignment vertical="top" wrapText="1"/>
    </xf>
    <xf numFmtId="0" fontId="8" fillId="0" borderId="0" applyAlignment="1" pivotButton="0" quotePrefix="0" xfId="0">
      <alignment vertical="top" wrapText="1"/>
    </xf>
    <xf numFmtId="0" fontId="0" fillId="0" borderId="1" pivotButton="0" quotePrefix="0" xfId="0"/>
    <xf numFmtId="0" fontId="8" fillId="0" borderId="0" pivotButton="0" quotePrefix="0" xfId="0"/>
    <xf numFmtId="0" fontId="9" fillId="0" borderId="0" applyAlignment="1" pivotButton="0" quotePrefix="0" xfId="0">
      <alignment horizontal="left" vertical="center"/>
    </xf>
    <xf numFmtId="0" fontId="10" fillId="0" borderId="0" pivotButton="0" quotePrefix="0" xfId="0"/>
    <xf numFmtId="0" fontId="11" fillId="0" borderId="0" pivotButton="0" quotePrefix="0" xfId="0"/>
    <xf numFmtId="0" fontId="12" fillId="0" borderId="0" applyAlignment="1" pivotButton="0" quotePrefix="0" xfId="0">
      <alignment vertical="top" wrapText="1"/>
    </xf>
    <xf numFmtId="0" fontId="13" fillId="0" borderId="0" pivotButton="0" quotePrefix="0" xfId="0"/>
    <xf numFmtId="0" fontId="2" fillId="0" borderId="0" applyAlignment="1" pivotButton="0" quotePrefix="0" xfId="0">
      <alignment vertical="top" wrapText="1"/>
    </xf>
    <xf numFmtId="0" fontId="14" fillId="0" borderId="0" pivotButton="0" quotePrefix="0" xfId="0"/>
  </cellXfs>
  <cellStyles count="1">
    <cellStyle name="Normal" xfId="0" builtinId="0" hidden="0"/>
  </cellStyles>
  <dxfs count="6">
    <dxf>
      <fill>
        <patternFill patternType="solid">
          <fgColor rgb="00E1DCEF"/>
          <bgColor rgb="00E1DCEF"/>
        </patternFill>
      </fill>
    </dxf>
    <dxf>
      <font>
        <name val="Arial"/>
        <b val="1"/>
        <color rgb="00087A55"/>
        <sz val="9"/>
      </font>
      <fill>
        <patternFill patternType="solid">
          <fgColor rgb="00E9FAF3"/>
          <bgColor rgb="00E9FAF3"/>
        </patternFill>
      </fill>
    </dxf>
    <dxf>
      <font>
        <name val="Arial"/>
        <b val="1"/>
        <color rgb="00B42318"/>
        <sz val="9"/>
      </font>
      <fill>
        <patternFill patternType="solid">
          <fgColor rgb="00FDECEC"/>
          <bgColor rgb="00FDECEC"/>
        </patternFill>
      </fill>
    </dxf>
    <dxf>
      <font>
        <name val="Arial"/>
        <b val="1"/>
        <color rgb="009A5B00"/>
        <sz val="9"/>
      </font>
      <fill>
        <patternFill patternType="solid">
          <fgColor rgb="00FFF4E0"/>
          <bgColor rgb="00FFF4E0"/>
        </patternFill>
      </fill>
    </dxf>
    <dxf>
      <font>
        <name val="Arial"/>
        <b val="1"/>
        <color rgb="008A6D00"/>
        <sz val="9"/>
      </font>
      <fill>
        <patternFill patternType="solid">
          <fgColor rgb="00FFF9DB"/>
          <bgColor rgb="00FFF9DB"/>
        </patternFill>
      </fill>
    </dxf>
    <dxf>
      <font>
        <name val="Arial"/>
        <b val="1"/>
        <color rgb="005B5573"/>
        <sz val="9"/>
      </font>
      <fill>
        <patternFill patternType="solid">
          <fgColor rgb="00ECE9F4"/>
          <bgColor rgb="00ECE9F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076325"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taffic.io/resources?utm_source=resource&amp;utm_medium=file&amp;utm_campaign=202611-resources&amp;utm_content=attendance-sheet-template"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staffic.io/resources?utm_source=resource&amp;utm_medium=file&amp;utm_campaign=202611-resources&amp;utm_content=attendance-sheet-template" TargetMode="External" Id="rId1"/></Relationships>
</file>

<file path=xl/worksheets/sheet1.xml><?xml version="1.0" encoding="utf-8"?>
<worksheet xmlns="http://schemas.openxmlformats.org/spreadsheetml/2006/main">
  <sheetPr>
    <outlinePr summaryBelow="1" summaryRight="1"/>
    <pageSetUpPr fitToPage="1"/>
  </sheetPr>
  <dimension ref="A2:AL50"/>
  <sheetViews>
    <sheetView showGridLines="0" workbookViewId="0">
      <pane xSplit="3" ySplit="10" topLeftCell="D11" activePane="bottomRight" state="frozen"/>
      <selection pane="topRight"/>
      <selection pane="bottomLeft"/>
      <selection pane="bottomRight" activeCell="A1" sqref="A1"/>
    </sheetView>
  </sheetViews>
  <sheetFormatPr baseColWidth="8" defaultRowHeight="15"/>
  <cols>
    <col width="6" customWidth="1" min="1" max="1"/>
    <col width="16.9" customWidth="1" min="2" max="2"/>
    <col width="6" customWidth="1" min="3" max="3"/>
    <col width="3.4" customWidth="1" min="4" max="4"/>
    <col width="3.4" customWidth="1" min="5" max="5"/>
    <col width="3.4" customWidth="1" min="6" max="6"/>
    <col width="3.4" customWidth="1" min="7" max="7"/>
    <col width="3.4" customWidth="1" min="8" max="8"/>
    <col width="3.4" customWidth="1" min="9" max="9"/>
    <col width="3.4" customWidth="1" min="10" max="10"/>
    <col width="3.4" customWidth="1" min="11" max="11"/>
    <col width="3.4" customWidth="1" min="12" max="12"/>
    <col width="3.4" customWidth="1" min="13" max="13"/>
    <col width="3.4" customWidth="1" min="14" max="14"/>
    <col width="3.4" customWidth="1" min="15" max="15"/>
    <col width="3.4" customWidth="1" min="16" max="16"/>
    <col width="3.4" customWidth="1" min="17" max="17"/>
    <col width="3.4" customWidth="1" min="18" max="18"/>
    <col width="3.4" customWidth="1" min="19" max="19"/>
    <col width="3.4" customWidth="1" min="20" max="20"/>
    <col width="3.4" customWidth="1" min="21" max="21"/>
    <col width="3.4" customWidth="1" min="22" max="22"/>
    <col width="3.4" customWidth="1" min="23" max="23"/>
    <col width="3.4" customWidth="1" min="24" max="24"/>
    <col width="3.4" customWidth="1" min="25" max="25"/>
    <col width="3.4" customWidth="1" min="26" max="26"/>
    <col width="3.4" customWidth="1" min="27" max="27"/>
    <col width="3.4" customWidth="1" min="28" max="28"/>
    <col width="3.4" customWidth="1" min="29" max="29"/>
    <col width="3.4" customWidth="1" min="30" max="30"/>
    <col width="3.4" customWidth="1" min="31" max="31"/>
    <col width="3.4" customWidth="1" min="32" max="32"/>
    <col width="3.4" customWidth="1" min="33" max="33"/>
    <col width="3.4" customWidth="1" min="34" max="34"/>
    <col width="6.76" customWidth="1" min="35" max="35"/>
    <col width="6.24" customWidth="1" min="36" max="36"/>
    <col width="6" customWidth="1" min="37" max="37"/>
    <col width="6" customWidth="1" min="38" max="38"/>
  </cols>
  <sheetData>
    <row r="1" ht="30" customHeight="1"/>
    <row r="2" ht="28" customHeight="1">
      <c r="A2" s="1" t="inlineStr">
        <is>
          <t>Monthly attendance sheet</t>
        </is>
      </c>
      <c r="B2" s="1" t="n"/>
      <c r="C2" s="1" t="n"/>
      <c r="D2" s="1" t="n"/>
      <c r="E2" s="1" t="n"/>
      <c r="F2" s="1" t="n"/>
      <c r="G2" s="1" t="n"/>
      <c r="H2" s="1" t="n"/>
      <c r="I2" s="1" t="n"/>
      <c r="J2" s="1" t="n"/>
      <c r="K2" s="1" t="n"/>
      <c r="L2" s="1" t="n"/>
      <c r="M2" s="1" t="n"/>
      <c r="N2" s="1" t="n"/>
      <c r="O2" s="1" t="n"/>
      <c r="P2" s="1" t="n"/>
      <c r="Q2" s="1" t="n"/>
      <c r="R2" s="1" t="n"/>
      <c r="S2" s="1" t="n"/>
      <c r="T2" s="1" t="n"/>
      <c r="U2" s="1" t="n"/>
      <c r="V2" s="1" t="n"/>
      <c r="W2" s="1" t="n"/>
      <c r="X2" s="1" t="n"/>
      <c r="Y2" s="1" t="n"/>
      <c r="Z2" s="1" t="n"/>
      <c r="AA2" s="1" t="n"/>
      <c r="AB2" s="1" t="n"/>
      <c r="AC2" s="1" t="n"/>
      <c r="AD2" s="1" t="n"/>
      <c r="AE2" s="1" t="n"/>
      <c r="AF2" s="1" t="n"/>
      <c r="AG2" s="1" t="n"/>
      <c r="AH2" s="1" t="n"/>
      <c r="AI2" s="1" t="n"/>
      <c r="AJ2" s="1" t="n"/>
      <c r="AK2" s="1" t="n"/>
      <c r="AL2" s="1" t="n"/>
    </row>
    <row r="3">
      <c r="A3" s="2" t="inlineStr">
        <is>
          <t>Present, absent and leave for every employee, day by day</t>
        </is>
      </c>
      <c r="B3" s="2" t="n"/>
      <c r="C3" s="2" t="n"/>
      <c r="D3" s="2" t="n"/>
      <c r="E3" s="2" t="n"/>
      <c r="F3" s="2" t="n"/>
      <c r="G3" s="2" t="n"/>
      <c r="H3" s="2" t="n"/>
      <c r="I3" s="2" t="n"/>
      <c r="J3" s="2" t="n"/>
      <c r="K3" s="2" t="n"/>
      <c r="L3" s="2" t="n"/>
      <c r="M3" s="2" t="n"/>
      <c r="N3" s="2" t="n"/>
      <c r="O3" s="2" t="n"/>
      <c r="P3" s="2" t="n"/>
      <c r="Q3" s="2" t="n"/>
      <c r="R3" s="2" t="n"/>
      <c r="S3" s="2" t="n"/>
      <c r="T3" s="2" t="n"/>
      <c r="U3" s="2" t="n"/>
      <c r="V3" s="2" t="n"/>
      <c r="W3" s="2" t="n"/>
      <c r="X3" s="2" t="n"/>
      <c r="Y3" s="2" t="n"/>
      <c r="Z3" s="2" t="n"/>
      <c r="AA3" s="2" t="n"/>
      <c r="AB3" s="2" t="n"/>
      <c r="AC3" s="2" t="n"/>
      <c r="AD3" s="2" t="n"/>
      <c r="AE3" s="2" t="n"/>
      <c r="AF3" s="2" t="n"/>
      <c r="AG3" s="2" t="n"/>
      <c r="AH3" s="2" t="n"/>
      <c r="AI3" s="2" t="n"/>
      <c r="AJ3" s="2" t="n"/>
      <c r="AK3" s="2" t="n"/>
      <c r="AL3" s="2" t="n"/>
    </row>
    <row r="4" ht="8" customHeight="1"/>
    <row r="5" ht="22" customHeight="1">
      <c r="A5" s="3" t="inlineStr">
        <is>
          <t>Company</t>
        </is>
      </c>
      <c r="B5" s="3" t="n"/>
      <c r="C5" s="3" t="n"/>
      <c r="D5" s="3" t="n"/>
      <c r="E5" s="3" t="n"/>
      <c r="F5" s="3" t="n"/>
      <c r="G5" s="4" t="n"/>
      <c r="H5" s="4" t="n"/>
      <c r="I5" s="4" t="n"/>
      <c r="J5" s="4" t="n"/>
      <c r="K5" s="4" t="n"/>
      <c r="L5" s="4" t="n"/>
      <c r="M5" s="4" t="n"/>
      <c r="N5" s="4" t="n"/>
      <c r="O5" s="4" t="n"/>
      <c r="P5" s="4" t="n"/>
      <c r="Q5" s="4" t="n"/>
      <c r="R5" s="4" t="n"/>
      <c r="S5" s="3" t="inlineStr">
        <is>
          <t>Department</t>
        </is>
      </c>
      <c r="T5" s="3" t="n"/>
      <c r="U5" s="3" t="n"/>
      <c r="V5" s="3" t="n"/>
      <c r="W5" s="3" t="n"/>
      <c r="X5" s="3" t="n"/>
      <c r="Y5" s="3" t="n"/>
      <c r="Z5" s="3" t="n"/>
      <c r="AA5" s="3" t="n"/>
      <c r="AB5" s="3" t="n"/>
      <c r="AC5" s="4" t="n"/>
      <c r="AD5" s="4" t="n"/>
      <c r="AE5" s="4" t="n"/>
      <c r="AF5" s="4" t="n"/>
      <c r="AG5" s="4" t="n"/>
      <c r="AH5" s="4" t="n"/>
      <c r="AI5" s="4" t="n"/>
      <c r="AJ5" s="4" t="n"/>
      <c r="AK5" s="4" t="n"/>
      <c r="AL5" s="4" t="n"/>
    </row>
    <row r="6" ht="22" customHeight="1">
      <c r="A6" s="3" t="inlineStr">
        <is>
          <t>Month</t>
        </is>
      </c>
      <c r="B6" s="3" t="n"/>
      <c r="C6" s="3" t="n"/>
      <c r="D6" s="3" t="n"/>
      <c r="E6" s="3" t="n"/>
      <c r="F6" s="3" t="n"/>
      <c r="G6" s="4" t="n"/>
      <c r="H6" s="4" t="n"/>
      <c r="I6" s="4" t="n"/>
      <c r="J6" s="4" t="n"/>
      <c r="K6" s="4" t="n"/>
      <c r="L6" s="4" t="n"/>
      <c r="M6" s="4" t="n"/>
      <c r="N6" s="4" t="n"/>
      <c r="O6" s="4" t="n"/>
      <c r="P6" s="4" t="n"/>
      <c r="Q6" s="4" t="n"/>
      <c r="R6" s="4" t="n"/>
      <c r="S6" s="3" t="inlineStr">
        <is>
          <t>Year</t>
        </is>
      </c>
      <c r="T6" s="3" t="n"/>
      <c r="U6" s="3" t="n"/>
      <c r="V6" s="3" t="n"/>
      <c r="W6" s="3" t="n"/>
      <c r="X6" s="3" t="n"/>
      <c r="Y6" s="3" t="n"/>
      <c r="Z6" s="3" t="n"/>
      <c r="AA6" s="3" t="n"/>
      <c r="AB6" s="3" t="n"/>
      <c r="AC6" s="5" t="n"/>
      <c r="AD6" s="4" t="n"/>
      <c r="AE6" s="4" t="n"/>
      <c r="AF6" s="4" t="n"/>
      <c r="AG6" s="4" t="n"/>
      <c r="AH6" s="4" t="n"/>
      <c r="AI6" s="4" t="n"/>
      <c r="AJ6" s="4" t="n"/>
      <c r="AK6" s="4" t="n"/>
      <c r="AL6" s="4" t="n"/>
    </row>
    <row r="7" ht="22" customHeight="1">
      <c r="A7" s="3" t="inlineStr">
        <is>
          <t>Prepared by</t>
        </is>
      </c>
      <c r="B7" s="3" t="n"/>
      <c r="C7" s="3" t="n"/>
      <c r="D7" s="3" t="n"/>
      <c r="E7" s="3" t="n"/>
      <c r="F7" s="3" t="n"/>
      <c r="G7" s="4" t="n"/>
      <c r="H7" s="4" t="n"/>
      <c r="I7" s="4" t="n"/>
      <c r="J7" s="4" t="n"/>
      <c r="K7" s="4" t="n"/>
      <c r="L7" s="4" t="n"/>
      <c r="M7" s="4" t="n"/>
      <c r="N7" s="4" t="n"/>
      <c r="O7" s="4" t="n"/>
      <c r="P7" s="4" t="n"/>
      <c r="Q7" s="4" t="n"/>
      <c r="R7" s="4" t="n"/>
    </row>
    <row r="9" ht="30" customHeight="1">
      <c r="A9" s="6" t="inlineStr">
        <is>
          <t>No.</t>
        </is>
      </c>
      <c r="B9" s="6" t="inlineStr">
        <is>
          <t>Employee name</t>
        </is>
      </c>
      <c r="C9" s="6" t="inlineStr">
        <is>
          <t>ID</t>
        </is>
      </c>
      <c r="D9" s="6" t="n">
        <v>1</v>
      </c>
      <c r="E9" s="6" t="n">
        <v>2</v>
      </c>
      <c r="F9" s="6" t="n">
        <v>3</v>
      </c>
      <c r="G9" s="6" t="n">
        <v>4</v>
      </c>
      <c r="H9" s="6" t="n">
        <v>5</v>
      </c>
      <c r="I9" s="6" t="n">
        <v>6</v>
      </c>
      <c r="J9" s="6" t="n">
        <v>7</v>
      </c>
      <c r="K9" s="6" t="n">
        <v>8</v>
      </c>
      <c r="L9" s="6" t="n">
        <v>9</v>
      </c>
      <c r="M9" s="6" t="n">
        <v>10</v>
      </c>
      <c r="N9" s="6" t="n">
        <v>11</v>
      </c>
      <c r="O9" s="6" t="n">
        <v>12</v>
      </c>
      <c r="P9" s="6" t="n">
        <v>13</v>
      </c>
      <c r="Q9" s="6" t="n">
        <v>14</v>
      </c>
      <c r="R9" s="6" t="n">
        <v>15</v>
      </c>
      <c r="S9" s="6" t="n">
        <v>16</v>
      </c>
      <c r="T9" s="6" t="n">
        <v>17</v>
      </c>
      <c r="U9" s="6" t="n">
        <v>18</v>
      </c>
      <c r="V9" s="6" t="n">
        <v>19</v>
      </c>
      <c r="W9" s="6" t="n">
        <v>20</v>
      </c>
      <c r="X9" s="6" t="n">
        <v>21</v>
      </c>
      <c r="Y9" s="6" t="n">
        <v>22</v>
      </c>
      <c r="Z9" s="6" t="n">
        <v>23</v>
      </c>
      <c r="AA9" s="6" t="n">
        <v>24</v>
      </c>
      <c r="AB9" s="6" t="n">
        <v>25</v>
      </c>
      <c r="AC9" s="6" t="n">
        <v>26</v>
      </c>
      <c r="AD9" s="6" t="n">
        <v>27</v>
      </c>
      <c r="AE9" s="6" t="n">
        <v>28</v>
      </c>
      <c r="AF9" s="6" t="n">
        <v>29</v>
      </c>
      <c r="AG9" s="6" t="n">
        <v>30</v>
      </c>
      <c r="AH9" s="6" t="n">
        <v>31</v>
      </c>
      <c r="AI9" s="6" t="inlineStr">
        <is>
          <t>Present</t>
        </is>
      </c>
      <c r="AJ9" s="6" t="inlineStr">
        <is>
          <t>Absent</t>
        </is>
      </c>
      <c r="AK9" s="6" t="inlineStr">
        <is>
          <t>Leave</t>
        </is>
      </c>
      <c r="AL9" s="6" t="inlineStr">
        <is>
          <t>Off</t>
        </is>
      </c>
    </row>
    <row r="10" ht="16" customHeight="1">
      <c r="A10" s="7" t="n"/>
      <c r="B10" s="7" t="n"/>
      <c r="C10" s="7" t="n"/>
      <c r="D10" s="8">
        <f>IF(MonthStart="","",IF(1&lt;=DAY(EOMONTH(MonthStart,0)),LEFT(TEXT(MonthStart+0,"ddd"),2),""))</f>
        <v/>
      </c>
      <c r="E10" s="8">
        <f>IF(MonthStart="","",IF(2&lt;=DAY(EOMONTH(MonthStart,0)),LEFT(TEXT(MonthStart+1,"ddd"),2),""))</f>
        <v/>
      </c>
      <c r="F10" s="8">
        <f>IF(MonthStart="","",IF(3&lt;=DAY(EOMONTH(MonthStart,0)),LEFT(TEXT(MonthStart+2,"ddd"),2),""))</f>
        <v/>
      </c>
      <c r="G10" s="8">
        <f>IF(MonthStart="","",IF(4&lt;=DAY(EOMONTH(MonthStart,0)),LEFT(TEXT(MonthStart+3,"ddd"),2),""))</f>
        <v/>
      </c>
      <c r="H10" s="8">
        <f>IF(MonthStart="","",IF(5&lt;=DAY(EOMONTH(MonthStart,0)),LEFT(TEXT(MonthStart+4,"ddd"),2),""))</f>
        <v/>
      </c>
      <c r="I10" s="8">
        <f>IF(MonthStart="","",IF(6&lt;=DAY(EOMONTH(MonthStart,0)),LEFT(TEXT(MonthStart+5,"ddd"),2),""))</f>
        <v/>
      </c>
      <c r="J10" s="8">
        <f>IF(MonthStart="","",IF(7&lt;=DAY(EOMONTH(MonthStart,0)),LEFT(TEXT(MonthStart+6,"ddd"),2),""))</f>
        <v/>
      </c>
      <c r="K10" s="8">
        <f>IF(MonthStart="","",IF(8&lt;=DAY(EOMONTH(MonthStart,0)),LEFT(TEXT(MonthStart+7,"ddd"),2),""))</f>
        <v/>
      </c>
      <c r="L10" s="8">
        <f>IF(MonthStart="","",IF(9&lt;=DAY(EOMONTH(MonthStart,0)),LEFT(TEXT(MonthStart+8,"ddd"),2),""))</f>
        <v/>
      </c>
      <c r="M10" s="8">
        <f>IF(MonthStart="","",IF(10&lt;=DAY(EOMONTH(MonthStart,0)),LEFT(TEXT(MonthStart+9,"ddd"),2),""))</f>
        <v/>
      </c>
      <c r="N10" s="8">
        <f>IF(MonthStart="","",IF(11&lt;=DAY(EOMONTH(MonthStart,0)),LEFT(TEXT(MonthStart+10,"ddd"),2),""))</f>
        <v/>
      </c>
      <c r="O10" s="8">
        <f>IF(MonthStart="","",IF(12&lt;=DAY(EOMONTH(MonthStart,0)),LEFT(TEXT(MonthStart+11,"ddd"),2),""))</f>
        <v/>
      </c>
      <c r="P10" s="8">
        <f>IF(MonthStart="","",IF(13&lt;=DAY(EOMONTH(MonthStart,0)),LEFT(TEXT(MonthStart+12,"ddd"),2),""))</f>
        <v/>
      </c>
      <c r="Q10" s="8">
        <f>IF(MonthStart="","",IF(14&lt;=DAY(EOMONTH(MonthStart,0)),LEFT(TEXT(MonthStart+13,"ddd"),2),""))</f>
        <v/>
      </c>
      <c r="R10" s="8">
        <f>IF(MonthStart="","",IF(15&lt;=DAY(EOMONTH(MonthStart,0)),LEFT(TEXT(MonthStart+14,"ddd"),2),""))</f>
        <v/>
      </c>
      <c r="S10" s="8">
        <f>IF(MonthStart="","",IF(16&lt;=DAY(EOMONTH(MonthStart,0)),LEFT(TEXT(MonthStart+15,"ddd"),2),""))</f>
        <v/>
      </c>
      <c r="T10" s="8">
        <f>IF(MonthStart="","",IF(17&lt;=DAY(EOMONTH(MonthStart,0)),LEFT(TEXT(MonthStart+16,"ddd"),2),""))</f>
        <v/>
      </c>
      <c r="U10" s="8">
        <f>IF(MonthStart="","",IF(18&lt;=DAY(EOMONTH(MonthStart,0)),LEFT(TEXT(MonthStart+17,"ddd"),2),""))</f>
        <v/>
      </c>
      <c r="V10" s="8">
        <f>IF(MonthStart="","",IF(19&lt;=DAY(EOMONTH(MonthStart,0)),LEFT(TEXT(MonthStart+18,"ddd"),2),""))</f>
        <v/>
      </c>
      <c r="W10" s="8">
        <f>IF(MonthStart="","",IF(20&lt;=DAY(EOMONTH(MonthStart,0)),LEFT(TEXT(MonthStart+19,"ddd"),2),""))</f>
        <v/>
      </c>
      <c r="X10" s="8">
        <f>IF(MonthStart="","",IF(21&lt;=DAY(EOMONTH(MonthStart,0)),LEFT(TEXT(MonthStart+20,"ddd"),2),""))</f>
        <v/>
      </c>
      <c r="Y10" s="8">
        <f>IF(MonthStart="","",IF(22&lt;=DAY(EOMONTH(MonthStart,0)),LEFT(TEXT(MonthStart+21,"ddd"),2),""))</f>
        <v/>
      </c>
      <c r="Z10" s="8">
        <f>IF(MonthStart="","",IF(23&lt;=DAY(EOMONTH(MonthStart,0)),LEFT(TEXT(MonthStart+22,"ddd"),2),""))</f>
        <v/>
      </c>
      <c r="AA10" s="8">
        <f>IF(MonthStart="","",IF(24&lt;=DAY(EOMONTH(MonthStart,0)),LEFT(TEXT(MonthStart+23,"ddd"),2),""))</f>
        <v/>
      </c>
      <c r="AB10" s="8">
        <f>IF(MonthStart="","",IF(25&lt;=DAY(EOMONTH(MonthStart,0)),LEFT(TEXT(MonthStart+24,"ddd"),2),""))</f>
        <v/>
      </c>
      <c r="AC10" s="8">
        <f>IF(MonthStart="","",IF(26&lt;=DAY(EOMONTH(MonthStart,0)),LEFT(TEXT(MonthStart+25,"ddd"),2),""))</f>
        <v/>
      </c>
      <c r="AD10" s="8">
        <f>IF(MonthStart="","",IF(27&lt;=DAY(EOMONTH(MonthStart,0)),LEFT(TEXT(MonthStart+26,"ddd"),2),""))</f>
        <v/>
      </c>
      <c r="AE10" s="8">
        <f>IF(MonthStart="","",IF(28&lt;=DAY(EOMONTH(MonthStart,0)),LEFT(TEXT(MonthStart+27,"ddd"),2),""))</f>
        <v/>
      </c>
      <c r="AF10" s="8">
        <f>IF(MonthStart="","",IF(29&lt;=DAY(EOMONTH(MonthStart,0)),LEFT(TEXT(MonthStart+28,"ddd"),2),""))</f>
        <v/>
      </c>
      <c r="AG10" s="8">
        <f>IF(MonthStart="","",IF(30&lt;=DAY(EOMONTH(MonthStart,0)),LEFT(TEXT(MonthStart+29,"ddd"),2),""))</f>
        <v/>
      </c>
      <c r="AH10" s="8">
        <f>IF(MonthStart="","",IF(31&lt;=DAY(EOMONTH(MonthStart,0)),LEFT(TEXT(MonthStart+30,"ddd"),2),""))</f>
        <v/>
      </c>
      <c r="AI10" s="7" t="n"/>
      <c r="AJ10" s="7" t="n"/>
      <c r="AK10" s="7" t="n"/>
      <c r="AL10" s="7" t="n"/>
    </row>
    <row r="11" ht="21" customHeight="1">
      <c r="A11" s="9" t="n">
        <v>1</v>
      </c>
      <c r="B11" s="10" t="n"/>
      <c r="C11" s="10" t="n"/>
      <c r="D11" s="11" t="n"/>
      <c r="E11" s="11" t="n"/>
      <c r="F11" s="11" t="n"/>
      <c r="G11" s="11" t="n"/>
      <c r="H11" s="11" t="n"/>
      <c r="I11" s="11" t="n"/>
      <c r="J11" s="11" t="n"/>
      <c r="K11" s="11" t="n"/>
      <c r="L11" s="11" t="n"/>
      <c r="M11" s="11" t="n"/>
      <c r="N11" s="11" t="n"/>
      <c r="O11" s="11" t="n"/>
      <c r="P11" s="11" t="n"/>
      <c r="Q11" s="11" t="n"/>
      <c r="R11" s="11" t="n"/>
      <c r="S11" s="11" t="n"/>
      <c r="T11" s="11" t="n"/>
      <c r="U11" s="11" t="n"/>
      <c r="V11" s="11" t="n"/>
      <c r="W11" s="11" t="n"/>
      <c r="X11" s="11" t="n"/>
      <c r="Y11" s="11" t="n"/>
      <c r="Z11" s="11" t="n"/>
      <c r="AA11" s="11" t="n"/>
      <c r="AB11" s="11" t="n"/>
      <c r="AC11" s="11" t="n"/>
      <c r="AD11" s="11" t="n"/>
      <c r="AE11" s="11" t="n"/>
      <c r="AF11" s="11" t="n"/>
      <c r="AG11" s="11" t="n"/>
      <c r="AH11" s="11" t="n"/>
      <c r="AI11" s="12">
        <f>IF(COUNTA(D11:AH11)=0,"",COUNTIF(D11:AH11,"P")+0.5*COUNTIF(D11:AH11,"HD"))</f>
        <v/>
      </c>
      <c r="AJ11" s="12">
        <f>IF(COUNTA(D11:AH11)=0,"",COUNTIF(D11:AH11,"A")+0.5*COUNTIF(D11:AH11,"HD"))</f>
        <v/>
      </c>
      <c r="AK11" s="12">
        <f>IF(COUNTA(D11:AH11)=0,"",COUNTIF(D11:AH11,"L"))</f>
        <v/>
      </c>
      <c r="AL11" s="12">
        <f>IF(COUNTA(D11:AH11)=0,"",COUNTIF(D11:AH11,"H")+COUNTIF(D11:AH11,"WO"))</f>
        <v/>
      </c>
    </row>
    <row r="12" ht="21" customHeight="1">
      <c r="A12" s="9" t="n">
        <v>2</v>
      </c>
      <c r="B12" s="10" t="n"/>
      <c r="C12" s="10" t="n"/>
      <c r="D12" s="11" t="n"/>
      <c r="E12" s="11" t="n"/>
      <c r="F12" s="11" t="n"/>
      <c r="G12" s="11" t="n"/>
      <c r="H12" s="11" t="n"/>
      <c r="I12" s="11" t="n"/>
      <c r="J12" s="11" t="n"/>
      <c r="K12" s="11" t="n"/>
      <c r="L12" s="11" t="n"/>
      <c r="M12" s="11" t="n"/>
      <c r="N12" s="11" t="n"/>
      <c r="O12" s="11" t="n"/>
      <c r="P12" s="11" t="n"/>
      <c r="Q12" s="11" t="n"/>
      <c r="R12" s="11" t="n"/>
      <c r="S12" s="11" t="n"/>
      <c r="T12" s="11" t="n"/>
      <c r="U12" s="11" t="n"/>
      <c r="V12" s="11" t="n"/>
      <c r="W12" s="11" t="n"/>
      <c r="X12" s="11" t="n"/>
      <c r="Y12" s="11" t="n"/>
      <c r="Z12" s="11" t="n"/>
      <c r="AA12" s="11" t="n"/>
      <c r="AB12" s="11" t="n"/>
      <c r="AC12" s="11" t="n"/>
      <c r="AD12" s="11" t="n"/>
      <c r="AE12" s="11" t="n"/>
      <c r="AF12" s="11" t="n"/>
      <c r="AG12" s="11" t="n"/>
      <c r="AH12" s="11" t="n"/>
      <c r="AI12" s="12">
        <f>IF(COUNTA(D12:AH12)=0,"",COUNTIF(D12:AH12,"P")+0.5*COUNTIF(D12:AH12,"HD"))</f>
        <v/>
      </c>
      <c r="AJ12" s="12">
        <f>IF(COUNTA(D12:AH12)=0,"",COUNTIF(D12:AH12,"A")+0.5*COUNTIF(D12:AH12,"HD"))</f>
        <v/>
      </c>
      <c r="AK12" s="12">
        <f>IF(COUNTA(D12:AH12)=0,"",COUNTIF(D12:AH12,"L"))</f>
        <v/>
      </c>
      <c r="AL12" s="12">
        <f>IF(COUNTA(D12:AH12)=0,"",COUNTIF(D12:AH12,"H")+COUNTIF(D12:AH12,"WO"))</f>
        <v/>
      </c>
    </row>
    <row r="13" ht="21" customHeight="1">
      <c r="A13" s="9" t="n">
        <v>3</v>
      </c>
      <c r="B13" s="10" t="n"/>
      <c r="C13" s="10" t="n"/>
      <c r="D13" s="11" t="n"/>
      <c r="E13" s="11" t="n"/>
      <c r="F13" s="11" t="n"/>
      <c r="G13" s="11" t="n"/>
      <c r="H13" s="11" t="n"/>
      <c r="I13" s="11" t="n"/>
      <c r="J13" s="11" t="n"/>
      <c r="K13" s="11" t="n"/>
      <c r="L13" s="11" t="n"/>
      <c r="M13" s="11" t="n"/>
      <c r="N13" s="11" t="n"/>
      <c r="O13" s="11" t="n"/>
      <c r="P13" s="11" t="n"/>
      <c r="Q13" s="11" t="n"/>
      <c r="R13" s="11" t="n"/>
      <c r="S13" s="11" t="n"/>
      <c r="T13" s="11" t="n"/>
      <c r="U13" s="11" t="n"/>
      <c r="V13" s="11" t="n"/>
      <c r="W13" s="11" t="n"/>
      <c r="X13" s="11" t="n"/>
      <c r="Y13" s="11" t="n"/>
      <c r="Z13" s="11" t="n"/>
      <c r="AA13" s="11" t="n"/>
      <c r="AB13" s="11" t="n"/>
      <c r="AC13" s="11" t="n"/>
      <c r="AD13" s="11" t="n"/>
      <c r="AE13" s="11" t="n"/>
      <c r="AF13" s="11" t="n"/>
      <c r="AG13" s="11" t="n"/>
      <c r="AH13" s="11" t="n"/>
      <c r="AI13" s="12">
        <f>IF(COUNTA(D13:AH13)=0,"",COUNTIF(D13:AH13,"P")+0.5*COUNTIF(D13:AH13,"HD"))</f>
        <v/>
      </c>
      <c r="AJ13" s="12">
        <f>IF(COUNTA(D13:AH13)=0,"",COUNTIF(D13:AH13,"A")+0.5*COUNTIF(D13:AH13,"HD"))</f>
        <v/>
      </c>
      <c r="AK13" s="12">
        <f>IF(COUNTA(D13:AH13)=0,"",COUNTIF(D13:AH13,"L"))</f>
        <v/>
      </c>
      <c r="AL13" s="12">
        <f>IF(COUNTA(D13:AH13)=0,"",COUNTIF(D13:AH13,"H")+COUNTIF(D13:AH13,"WO"))</f>
        <v/>
      </c>
    </row>
    <row r="14" ht="21" customHeight="1">
      <c r="A14" s="9" t="n">
        <v>4</v>
      </c>
      <c r="B14" s="10" t="n"/>
      <c r="C14" s="10" t="n"/>
      <c r="D14" s="11" t="n"/>
      <c r="E14" s="11" t="n"/>
      <c r="F14" s="11" t="n"/>
      <c r="G14" s="11" t="n"/>
      <c r="H14" s="11" t="n"/>
      <c r="I14" s="11" t="n"/>
      <c r="J14" s="11" t="n"/>
      <c r="K14" s="11" t="n"/>
      <c r="L14" s="11" t="n"/>
      <c r="M14" s="11" t="n"/>
      <c r="N14" s="11" t="n"/>
      <c r="O14" s="11" t="n"/>
      <c r="P14" s="11" t="n"/>
      <c r="Q14" s="11" t="n"/>
      <c r="R14" s="11" t="n"/>
      <c r="S14" s="11" t="n"/>
      <c r="T14" s="11" t="n"/>
      <c r="U14" s="11" t="n"/>
      <c r="V14" s="11" t="n"/>
      <c r="W14" s="11" t="n"/>
      <c r="X14" s="11" t="n"/>
      <c r="Y14" s="11" t="n"/>
      <c r="Z14" s="11" t="n"/>
      <c r="AA14" s="11" t="n"/>
      <c r="AB14" s="11" t="n"/>
      <c r="AC14" s="11" t="n"/>
      <c r="AD14" s="11" t="n"/>
      <c r="AE14" s="11" t="n"/>
      <c r="AF14" s="11" t="n"/>
      <c r="AG14" s="11" t="n"/>
      <c r="AH14" s="11" t="n"/>
      <c r="AI14" s="12">
        <f>IF(COUNTA(D14:AH14)=0,"",COUNTIF(D14:AH14,"P")+0.5*COUNTIF(D14:AH14,"HD"))</f>
        <v/>
      </c>
      <c r="AJ14" s="12">
        <f>IF(COUNTA(D14:AH14)=0,"",COUNTIF(D14:AH14,"A")+0.5*COUNTIF(D14:AH14,"HD"))</f>
        <v/>
      </c>
      <c r="AK14" s="12">
        <f>IF(COUNTA(D14:AH14)=0,"",COUNTIF(D14:AH14,"L"))</f>
        <v/>
      </c>
      <c r="AL14" s="12">
        <f>IF(COUNTA(D14:AH14)=0,"",COUNTIF(D14:AH14,"H")+COUNTIF(D14:AH14,"WO"))</f>
        <v/>
      </c>
    </row>
    <row r="15" ht="21" customHeight="1">
      <c r="A15" s="9" t="n">
        <v>5</v>
      </c>
      <c r="B15" s="10" t="n"/>
      <c r="C15" s="10" t="n"/>
      <c r="D15" s="11" t="n"/>
      <c r="E15" s="11" t="n"/>
      <c r="F15" s="11" t="n"/>
      <c r="G15" s="11" t="n"/>
      <c r="H15" s="11" t="n"/>
      <c r="I15" s="11" t="n"/>
      <c r="J15" s="11" t="n"/>
      <c r="K15" s="11" t="n"/>
      <c r="L15" s="11" t="n"/>
      <c r="M15" s="11" t="n"/>
      <c r="N15" s="11" t="n"/>
      <c r="O15" s="11" t="n"/>
      <c r="P15" s="11" t="n"/>
      <c r="Q15" s="11" t="n"/>
      <c r="R15" s="11" t="n"/>
      <c r="S15" s="11" t="n"/>
      <c r="T15" s="11" t="n"/>
      <c r="U15" s="11" t="n"/>
      <c r="V15" s="11" t="n"/>
      <c r="W15" s="11" t="n"/>
      <c r="X15" s="11" t="n"/>
      <c r="Y15" s="11" t="n"/>
      <c r="Z15" s="11" t="n"/>
      <c r="AA15" s="11" t="n"/>
      <c r="AB15" s="11" t="n"/>
      <c r="AC15" s="11" t="n"/>
      <c r="AD15" s="11" t="n"/>
      <c r="AE15" s="11" t="n"/>
      <c r="AF15" s="11" t="n"/>
      <c r="AG15" s="11" t="n"/>
      <c r="AH15" s="11" t="n"/>
      <c r="AI15" s="12">
        <f>IF(COUNTA(D15:AH15)=0,"",COUNTIF(D15:AH15,"P")+0.5*COUNTIF(D15:AH15,"HD"))</f>
        <v/>
      </c>
      <c r="AJ15" s="12">
        <f>IF(COUNTA(D15:AH15)=0,"",COUNTIF(D15:AH15,"A")+0.5*COUNTIF(D15:AH15,"HD"))</f>
        <v/>
      </c>
      <c r="AK15" s="12">
        <f>IF(COUNTA(D15:AH15)=0,"",COUNTIF(D15:AH15,"L"))</f>
        <v/>
      </c>
      <c r="AL15" s="12">
        <f>IF(COUNTA(D15:AH15)=0,"",COUNTIF(D15:AH15,"H")+COUNTIF(D15:AH15,"WO"))</f>
        <v/>
      </c>
    </row>
    <row r="16" ht="21" customHeight="1">
      <c r="A16" s="9" t="n">
        <v>6</v>
      </c>
      <c r="B16" s="10" t="n"/>
      <c r="C16" s="10" t="n"/>
      <c r="D16" s="11" t="n"/>
      <c r="E16" s="11" t="n"/>
      <c r="F16" s="11" t="n"/>
      <c r="G16" s="11" t="n"/>
      <c r="H16" s="11" t="n"/>
      <c r="I16" s="11" t="n"/>
      <c r="J16" s="11" t="n"/>
      <c r="K16" s="11" t="n"/>
      <c r="L16" s="11" t="n"/>
      <c r="M16" s="11" t="n"/>
      <c r="N16" s="11" t="n"/>
      <c r="O16" s="11" t="n"/>
      <c r="P16" s="11" t="n"/>
      <c r="Q16" s="11" t="n"/>
      <c r="R16" s="11" t="n"/>
      <c r="S16" s="11" t="n"/>
      <c r="T16" s="11" t="n"/>
      <c r="U16" s="11" t="n"/>
      <c r="V16" s="11" t="n"/>
      <c r="W16" s="11" t="n"/>
      <c r="X16" s="11" t="n"/>
      <c r="Y16" s="11" t="n"/>
      <c r="Z16" s="11" t="n"/>
      <c r="AA16" s="11" t="n"/>
      <c r="AB16" s="11" t="n"/>
      <c r="AC16" s="11" t="n"/>
      <c r="AD16" s="11" t="n"/>
      <c r="AE16" s="11" t="n"/>
      <c r="AF16" s="11" t="n"/>
      <c r="AG16" s="11" t="n"/>
      <c r="AH16" s="11" t="n"/>
      <c r="AI16" s="12">
        <f>IF(COUNTA(D16:AH16)=0,"",COUNTIF(D16:AH16,"P")+0.5*COUNTIF(D16:AH16,"HD"))</f>
        <v/>
      </c>
      <c r="AJ16" s="12">
        <f>IF(COUNTA(D16:AH16)=0,"",COUNTIF(D16:AH16,"A")+0.5*COUNTIF(D16:AH16,"HD"))</f>
        <v/>
      </c>
      <c r="AK16" s="12">
        <f>IF(COUNTA(D16:AH16)=0,"",COUNTIF(D16:AH16,"L"))</f>
        <v/>
      </c>
      <c r="AL16" s="12">
        <f>IF(COUNTA(D16:AH16)=0,"",COUNTIF(D16:AH16,"H")+COUNTIF(D16:AH16,"WO"))</f>
        <v/>
      </c>
    </row>
    <row r="17" ht="21" customHeight="1">
      <c r="A17" s="9" t="n">
        <v>7</v>
      </c>
      <c r="B17" s="10" t="n"/>
      <c r="C17" s="10" t="n"/>
      <c r="D17" s="11" t="n"/>
      <c r="E17" s="11" t="n"/>
      <c r="F17" s="11" t="n"/>
      <c r="G17" s="11" t="n"/>
      <c r="H17" s="11" t="n"/>
      <c r="I17" s="11" t="n"/>
      <c r="J17" s="11" t="n"/>
      <c r="K17" s="11" t="n"/>
      <c r="L17" s="11" t="n"/>
      <c r="M17" s="11" t="n"/>
      <c r="N17" s="11" t="n"/>
      <c r="O17" s="11" t="n"/>
      <c r="P17" s="11" t="n"/>
      <c r="Q17" s="11" t="n"/>
      <c r="R17" s="11" t="n"/>
      <c r="S17" s="11" t="n"/>
      <c r="T17" s="11" t="n"/>
      <c r="U17" s="11" t="n"/>
      <c r="V17" s="11" t="n"/>
      <c r="W17" s="11" t="n"/>
      <c r="X17" s="11" t="n"/>
      <c r="Y17" s="11" t="n"/>
      <c r="Z17" s="11" t="n"/>
      <c r="AA17" s="11" t="n"/>
      <c r="AB17" s="11" t="n"/>
      <c r="AC17" s="11" t="n"/>
      <c r="AD17" s="11" t="n"/>
      <c r="AE17" s="11" t="n"/>
      <c r="AF17" s="11" t="n"/>
      <c r="AG17" s="11" t="n"/>
      <c r="AH17" s="11" t="n"/>
      <c r="AI17" s="12">
        <f>IF(COUNTA(D17:AH17)=0,"",COUNTIF(D17:AH17,"P")+0.5*COUNTIF(D17:AH17,"HD"))</f>
        <v/>
      </c>
      <c r="AJ17" s="12">
        <f>IF(COUNTA(D17:AH17)=0,"",COUNTIF(D17:AH17,"A")+0.5*COUNTIF(D17:AH17,"HD"))</f>
        <v/>
      </c>
      <c r="AK17" s="12">
        <f>IF(COUNTA(D17:AH17)=0,"",COUNTIF(D17:AH17,"L"))</f>
        <v/>
      </c>
      <c r="AL17" s="12">
        <f>IF(COUNTA(D17:AH17)=0,"",COUNTIF(D17:AH17,"H")+COUNTIF(D17:AH17,"WO"))</f>
        <v/>
      </c>
    </row>
    <row r="18" ht="21" customHeight="1">
      <c r="A18" s="9" t="n">
        <v>8</v>
      </c>
      <c r="B18" s="10" t="n"/>
      <c r="C18" s="10" t="n"/>
      <c r="D18" s="11" t="n"/>
      <c r="E18" s="11" t="n"/>
      <c r="F18" s="11" t="n"/>
      <c r="G18" s="11" t="n"/>
      <c r="H18" s="11" t="n"/>
      <c r="I18" s="11" t="n"/>
      <c r="J18" s="11" t="n"/>
      <c r="K18" s="11" t="n"/>
      <c r="L18" s="11" t="n"/>
      <c r="M18" s="11" t="n"/>
      <c r="N18" s="11" t="n"/>
      <c r="O18" s="11" t="n"/>
      <c r="P18" s="11" t="n"/>
      <c r="Q18" s="11" t="n"/>
      <c r="R18" s="11" t="n"/>
      <c r="S18" s="11" t="n"/>
      <c r="T18" s="11" t="n"/>
      <c r="U18" s="11" t="n"/>
      <c r="V18" s="11" t="n"/>
      <c r="W18" s="11" t="n"/>
      <c r="X18" s="11" t="n"/>
      <c r="Y18" s="11" t="n"/>
      <c r="Z18" s="11" t="n"/>
      <c r="AA18" s="11" t="n"/>
      <c r="AB18" s="11" t="n"/>
      <c r="AC18" s="11" t="n"/>
      <c r="AD18" s="11" t="n"/>
      <c r="AE18" s="11" t="n"/>
      <c r="AF18" s="11" t="n"/>
      <c r="AG18" s="11" t="n"/>
      <c r="AH18" s="11" t="n"/>
      <c r="AI18" s="12">
        <f>IF(COUNTA(D18:AH18)=0,"",COUNTIF(D18:AH18,"P")+0.5*COUNTIF(D18:AH18,"HD"))</f>
        <v/>
      </c>
      <c r="AJ18" s="12">
        <f>IF(COUNTA(D18:AH18)=0,"",COUNTIF(D18:AH18,"A")+0.5*COUNTIF(D18:AH18,"HD"))</f>
        <v/>
      </c>
      <c r="AK18" s="12">
        <f>IF(COUNTA(D18:AH18)=0,"",COUNTIF(D18:AH18,"L"))</f>
        <v/>
      </c>
      <c r="AL18" s="12">
        <f>IF(COUNTA(D18:AH18)=0,"",COUNTIF(D18:AH18,"H")+COUNTIF(D18:AH18,"WO"))</f>
        <v/>
      </c>
    </row>
    <row r="19" ht="21" customHeight="1">
      <c r="A19" s="9" t="n">
        <v>9</v>
      </c>
      <c r="B19" s="10" t="n"/>
      <c r="C19" s="10" t="n"/>
      <c r="D19" s="11" t="n"/>
      <c r="E19" s="11" t="n"/>
      <c r="F19" s="11" t="n"/>
      <c r="G19" s="11" t="n"/>
      <c r="H19" s="11" t="n"/>
      <c r="I19" s="11" t="n"/>
      <c r="J19" s="11" t="n"/>
      <c r="K19" s="11" t="n"/>
      <c r="L19" s="11" t="n"/>
      <c r="M19" s="11" t="n"/>
      <c r="N19" s="11" t="n"/>
      <c r="O19" s="11" t="n"/>
      <c r="P19" s="11" t="n"/>
      <c r="Q19" s="11" t="n"/>
      <c r="R19" s="11" t="n"/>
      <c r="S19" s="11" t="n"/>
      <c r="T19" s="11" t="n"/>
      <c r="U19" s="11" t="n"/>
      <c r="V19" s="11" t="n"/>
      <c r="W19" s="11" t="n"/>
      <c r="X19" s="11" t="n"/>
      <c r="Y19" s="11" t="n"/>
      <c r="Z19" s="11" t="n"/>
      <c r="AA19" s="11" t="n"/>
      <c r="AB19" s="11" t="n"/>
      <c r="AC19" s="11" t="n"/>
      <c r="AD19" s="11" t="n"/>
      <c r="AE19" s="11" t="n"/>
      <c r="AF19" s="11" t="n"/>
      <c r="AG19" s="11" t="n"/>
      <c r="AH19" s="11" t="n"/>
      <c r="AI19" s="12">
        <f>IF(COUNTA(D19:AH19)=0,"",COUNTIF(D19:AH19,"P")+0.5*COUNTIF(D19:AH19,"HD"))</f>
        <v/>
      </c>
      <c r="AJ19" s="12">
        <f>IF(COUNTA(D19:AH19)=0,"",COUNTIF(D19:AH19,"A")+0.5*COUNTIF(D19:AH19,"HD"))</f>
        <v/>
      </c>
      <c r="AK19" s="12">
        <f>IF(COUNTA(D19:AH19)=0,"",COUNTIF(D19:AH19,"L"))</f>
        <v/>
      </c>
      <c r="AL19" s="12">
        <f>IF(COUNTA(D19:AH19)=0,"",COUNTIF(D19:AH19,"H")+COUNTIF(D19:AH19,"WO"))</f>
        <v/>
      </c>
    </row>
    <row r="20" ht="21" customHeight="1">
      <c r="A20" s="9" t="n">
        <v>10</v>
      </c>
      <c r="B20" s="10" t="n"/>
      <c r="C20" s="10" t="n"/>
      <c r="D20" s="11" t="n"/>
      <c r="E20" s="11" t="n"/>
      <c r="F20" s="11" t="n"/>
      <c r="G20" s="11" t="n"/>
      <c r="H20" s="11" t="n"/>
      <c r="I20" s="11" t="n"/>
      <c r="J20" s="11" t="n"/>
      <c r="K20" s="11" t="n"/>
      <c r="L20" s="11" t="n"/>
      <c r="M20" s="11" t="n"/>
      <c r="N20" s="11" t="n"/>
      <c r="O20" s="11" t="n"/>
      <c r="P20" s="11" t="n"/>
      <c r="Q20" s="11" t="n"/>
      <c r="R20" s="11" t="n"/>
      <c r="S20" s="11" t="n"/>
      <c r="T20" s="11" t="n"/>
      <c r="U20" s="11" t="n"/>
      <c r="V20" s="11" t="n"/>
      <c r="W20" s="11" t="n"/>
      <c r="X20" s="11" t="n"/>
      <c r="Y20" s="11" t="n"/>
      <c r="Z20" s="11" t="n"/>
      <c r="AA20" s="11" t="n"/>
      <c r="AB20" s="11" t="n"/>
      <c r="AC20" s="11" t="n"/>
      <c r="AD20" s="11" t="n"/>
      <c r="AE20" s="11" t="n"/>
      <c r="AF20" s="11" t="n"/>
      <c r="AG20" s="11" t="n"/>
      <c r="AH20" s="11" t="n"/>
      <c r="AI20" s="12">
        <f>IF(COUNTA(D20:AH20)=0,"",COUNTIF(D20:AH20,"P")+0.5*COUNTIF(D20:AH20,"HD"))</f>
        <v/>
      </c>
      <c r="AJ20" s="12">
        <f>IF(COUNTA(D20:AH20)=0,"",COUNTIF(D20:AH20,"A")+0.5*COUNTIF(D20:AH20,"HD"))</f>
        <v/>
      </c>
      <c r="AK20" s="12">
        <f>IF(COUNTA(D20:AH20)=0,"",COUNTIF(D20:AH20,"L"))</f>
        <v/>
      </c>
      <c r="AL20" s="12">
        <f>IF(COUNTA(D20:AH20)=0,"",COUNTIF(D20:AH20,"H")+COUNTIF(D20:AH20,"WO"))</f>
        <v/>
      </c>
    </row>
    <row r="21" ht="21" customHeight="1">
      <c r="A21" s="9" t="n">
        <v>11</v>
      </c>
      <c r="B21" s="10" t="n"/>
      <c r="C21" s="10" t="n"/>
      <c r="D21" s="11" t="n"/>
      <c r="E21" s="11" t="n"/>
      <c r="F21" s="11" t="n"/>
      <c r="G21" s="11" t="n"/>
      <c r="H21" s="11" t="n"/>
      <c r="I21" s="11" t="n"/>
      <c r="J21" s="11" t="n"/>
      <c r="K21" s="11" t="n"/>
      <c r="L21" s="11" t="n"/>
      <c r="M21" s="11" t="n"/>
      <c r="N21" s="11" t="n"/>
      <c r="O21" s="11" t="n"/>
      <c r="P21" s="11" t="n"/>
      <c r="Q21" s="11" t="n"/>
      <c r="R21" s="11" t="n"/>
      <c r="S21" s="11" t="n"/>
      <c r="T21" s="11" t="n"/>
      <c r="U21" s="11" t="n"/>
      <c r="V21" s="11" t="n"/>
      <c r="W21" s="11" t="n"/>
      <c r="X21" s="11" t="n"/>
      <c r="Y21" s="11" t="n"/>
      <c r="Z21" s="11" t="n"/>
      <c r="AA21" s="11" t="n"/>
      <c r="AB21" s="11" t="n"/>
      <c r="AC21" s="11" t="n"/>
      <c r="AD21" s="11" t="n"/>
      <c r="AE21" s="11" t="n"/>
      <c r="AF21" s="11" t="n"/>
      <c r="AG21" s="11" t="n"/>
      <c r="AH21" s="11" t="n"/>
      <c r="AI21" s="12">
        <f>IF(COUNTA(D21:AH21)=0,"",COUNTIF(D21:AH21,"P")+0.5*COUNTIF(D21:AH21,"HD"))</f>
        <v/>
      </c>
      <c r="AJ21" s="12">
        <f>IF(COUNTA(D21:AH21)=0,"",COUNTIF(D21:AH21,"A")+0.5*COUNTIF(D21:AH21,"HD"))</f>
        <v/>
      </c>
      <c r="AK21" s="12">
        <f>IF(COUNTA(D21:AH21)=0,"",COUNTIF(D21:AH21,"L"))</f>
        <v/>
      </c>
      <c r="AL21" s="12">
        <f>IF(COUNTA(D21:AH21)=0,"",COUNTIF(D21:AH21,"H")+COUNTIF(D21:AH21,"WO"))</f>
        <v/>
      </c>
    </row>
    <row r="22" ht="21" customHeight="1">
      <c r="A22" s="9" t="n">
        <v>12</v>
      </c>
      <c r="B22" s="10" t="n"/>
      <c r="C22" s="10" t="n"/>
      <c r="D22" s="11" t="n"/>
      <c r="E22" s="11" t="n"/>
      <c r="F22" s="11" t="n"/>
      <c r="G22" s="11" t="n"/>
      <c r="H22" s="11" t="n"/>
      <c r="I22" s="11" t="n"/>
      <c r="J22" s="11" t="n"/>
      <c r="K22" s="11" t="n"/>
      <c r="L22" s="11" t="n"/>
      <c r="M22" s="11" t="n"/>
      <c r="N22" s="11" t="n"/>
      <c r="O22" s="11" t="n"/>
      <c r="P22" s="11" t="n"/>
      <c r="Q22" s="11" t="n"/>
      <c r="R22" s="11" t="n"/>
      <c r="S22" s="11" t="n"/>
      <c r="T22" s="11" t="n"/>
      <c r="U22" s="11" t="n"/>
      <c r="V22" s="11" t="n"/>
      <c r="W22" s="11" t="n"/>
      <c r="X22" s="11" t="n"/>
      <c r="Y22" s="11" t="n"/>
      <c r="Z22" s="11" t="n"/>
      <c r="AA22" s="11" t="n"/>
      <c r="AB22" s="11" t="n"/>
      <c r="AC22" s="11" t="n"/>
      <c r="AD22" s="11" t="n"/>
      <c r="AE22" s="11" t="n"/>
      <c r="AF22" s="11" t="n"/>
      <c r="AG22" s="11" t="n"/>
      <c r="AH22" s="11" t="n"/>
      <c r="AI22" s="12">
        <f>IF(COUNTA(D22:AH22)=0,"",COUNTIF(D22:AH22,"P")+0.5*COUNTIF(D22:AH22,"HD"))</f>
        <v/>
      </c>
      <c r="AJ22" s="12">
        <f>IF(COUNTA(D22:AH22)=0,"",COUNTIF(D22:AH22,"A")+0.5*COUNTIF(D22:AH22,"HD"))</f>
        <v/>
      </c>
      <c r="AK22" s="12">
        <f>IF(COUNTA(D22:AH22)=0,"",COUNTIF(D22:AH22,"L"))</f>
        <v/>
      </c>
      <c r="AL22" s="12">
        <f>IF(COUNTA(D22:AH22)=0,"",COUNTIF(D22:AH22,"H")+COUNTIF(D22:AH22,"WO"))</f>
        <v/>
      </c>
    </row>
    <row r="23" ht="21" customHeight="1">
      <c r="A23" s="9" t="n">
        <v>13</v>
      </c>
      <c r="B23" s="10" t="n"/>
      <c r="C23" s="10" t="n"/>
      <c r="D23" s="11" t="n"/>
      <c r="E23" s="11" t="n"/>
      <c r="F23" s="11" t="n"/>
      <c r="G23" s="11" t="n"/>
      <c r="H23" s="11" t="n"/>
      <c r="I23" s="11" t="n"/>
      <c r="J23" s="11" t="n"/>
      <c r="K23" s="11" t="n"/>
      <c r="L23" s="11" t="n"/>
      <c r="M23" s="11" t="n"/>
      <c r="N23" s="11" t="n"/>
      <c r="O23" s="11" t="n"/>
      <c r="P23" s="11" t="n"/>
      <c r="Q23" s="11" t="n"/>
      <c r="R23" s="11" t="n"/>
      <c r="S23" s="11" t="n"/>
      <c r="T23" s="11" t="n"/>
      <c r="U23" s="11" t="n"/>
      <c r="V23" s="11" t="n"/>
      <c r="W23" s="11" t="n"/>
      <c r="X23" s="11" t="n"/>
      <c r="Y23" s="11" t="n"/>
      <c r="Z23" s="11" t="n"/>
      <c r="AA23" s="11" t="n"/>
      <c r="AB23" s="11" t="n"/>
      <c r="AC23" s="11" t="n"/>
      <c r="AD23" s="11" t="n"/>
      <c r="AE23" s="11" t="n"/>
      <c r="AF23" s="11" t="n"/>
      <c r="AG23" s="11" t="n"/>
      <c r="AH23" s="11" t="n"/>
      <c r="AI23" s="12">
        <f>IF(COUNTA(D23:AH23)=0,"",COUNTIF(D23:AH23,"P")+0.5*COUNTIF(D23:AH23,"HD"))</f>
        <v/>
      </c>
      <c r="AJ23" s="12">
        <f>IF(COUNTA(D23:AH23)=0,"",COUNTIF(D23:AH23,"A")+0.5*COUNTIF(D23:AH23,"HD"))</f>
        <v/>
      </c>
      <c r="AK23" s="12">
        <f>IF(COUNTA(D23:AH23)=0,"",COUNTIF(D23:AH23,"L"))</f>
        <v/>
      </c>
      <c r="AL23" s="12">
        <f>IF(COUNTA(D23:AH23)=0,"",COUNTIF(D23:AH23,"H")+COUNTIF(D23:AH23,"WO"))</f>
        <v/>
      </c>
    </row>
    <row r="24" ht="21" customHeight="1">
      <c r="A24" s="9" t="n">
        <v>14</v>
      </c>
      <c r="B24" s="10" t="n"/>
      <c r="C24" s="10" t="n"/>
      <c r="D24" s="11" t="n"/>
      <c r="E24" s="11" t="n"/>
      <c r="F24" s="11" t="n"/>
      <c r="G24" s="11" t="n"/>
      <c r="H24" s="11" t="n"/>
      <c r="I24" s="11" t="n"/>
      <c r="J24" s="11" t="n"/>
      <c r="K24" s="11" t="n"/>
      <c r="L24" s="11" t="n"/>
      <c r="M24" s="11" t="n"/>
      <c r="N24" s="11" t="n"/>
      <c r="O24" s="11" t="n"/>
      <c r="P24" s="11" t="n"/>
      <c r="Q24" s="11" t="n"/>
      <c r="R24" s="11" t="n"/>
      <c r="S24" s="11" t="n"/>
      <c r="T24" s="11" t="n"/>
      <c r="U24" s="11" t="n"/>
      <c r="V24" s="11" t="n"/>
      <c r="W24" s="11" t="n"/>
      <c r="X24" s="11" t="n"/>
      <c r="Y24" s="11" t="n"/>
      <c r="Z24" s="11" t="n"/>
      <c r="AA24" s="11" t="n"/>
      <c r="AB24" s="11" t="n"/>
      <c r="AC24" s="11" t="n"/>
      <c r="AD24" s="11" t="n"/>
      <c r="AE24" s="11" t="n"/>
      <c r="AF24" s="11" t="n"/>
      <c r="AG24" s="11" t="n"/>
      <c r="AH24" s="11" t="n"/>
      <c r="AI24" s="12">
        <f>IF(COUNTA(D24:AH24)=0,"",COUNTIF(D24:AH24,"P")+0.5*COUNTIF(D24:AH24,"HD"))</f>
        <v/>
      </c>
      <c r="AJ24" s="12">
        <f>IF(COUNTA(D24:AH24)=0,"",COUNTIF(D24:AH24,"A")+0.5*COUNTIF(D24:AH24,"HD"))</f>
        <v/>
      </c>
      <c r="AK24" s="12">
        <f>IF(COUNTA(D24:AH24)=0,"",COUNTIF(D24:AH24,"L"))</f>
        <v/>
      </c>
      <c r="AL24" s="12">
        <f>IF(COUNTA(D24:AH24)=0,"",COUNTIF(D24:AH24,"H")+COUNTIF(D24:AH24,"WO"))</f>
        <v/>
      </c>
    </row>
    <row r="25" ht="21" customHeight="1">
      <c r="A25" s="9" t="n">
        <v>15</v>
      </c>
      <c r="B25" s="10" t="n"/>
      <c r="C25" s="10" t="n"/>
      <c r="D25" s="11" t="n"/>
      <c r="E25" s="11" t="n"/>
      <c r="F25" s="11" t="n"/>
      <c r="G25" s="11" t="n"/>
      <c r="H25" s="11" t="n"/>
      <c r="I25" s="11" t="n"/>
      <c r="J25" s="11" t="n"/>
      <c r="K25" s="11" t="n"/>
      <c r="L25" s="11" t="n"/>
      <c r="M25" s="11" t="n"/>
      <c r="N25" s="11" t="n"/>
      <c r="O25" s="11" t="n"/>
      <c r="P25" s="11" t="n"/>
      <c r="Q25" s="11" t="n"/>
      <c r="R25" s="11" t="n"/>
      <c r="S25" s="11" t="n"/>
      <c r="T25" s="11" t="n"/>
      <c r="U25" s="11" t="n"/>
      <c r="V25" s="11" t="n"/>
      <c r="W25" s="11" t="n"/>
      <c r="X25" s="11" t="n"/>
      <c r="Y25" s="11" t="n"/>
      <c r="Z25" s="11" t="n"/>
      <c r="AA25" s="11" t="n"/>
      <c r="AB25" s="11" t="n"/>
      <c r="AC25" s="11" t="n"/>
      <c r="AD25" s="11" t="n"/>
      <c r="AE25" s="11" t="n"/>
      <c r="AF25" s="11" t="n"/>
      <c r="AG25" s="11" t="n"/>
      <c r="AH25" s="11" t="n"/>
      <c r="AI25" s="12">
        <f>IF(COUNTA(D25:AH25)=0,"",COUNTIF(D25:AH25,"P")+0.5*COUNTIF(D25:AH25,"HD"))</f>
        <v/>
      </c>
      <c r="AJ25" s="12">
        <f>IF(COUNTA(D25:AH25)=0,"",COUNTIF(D25:AH25,"A")+0.5*COUNTIF(D25:AH25,"HD"))</f>
        <v/>
      </c>
      <c r="AK25" s="12">
        <f>IF(COUNTA(D25:AH25)=0,"",COUNTIF(D25:AH25,"L"))</f>
        <v/>
      </c>
      <c r="AL25" s="12">
        <f>IF(COUNTA(D25:AH25)=0,"",COUNTIF(D25:AH25,"H")+COUNTIF(D25:AH25,"WO"))</f>
        <v/>
      </c>
    </row>
    <row r="26" ht="21" customHeight="1">
      <c r="A26" s="9" t="n">
        <v>16</v>
      </c>
      <c r="B26" s="10" t="n"/>
      <c r="C26" s="10" t="n"/>
      <c r="D26" s="11" t="n"/>
      <c r="E26" s="11" t="n"/>
      <c r="F26" s="11" t="n"/>
      <c r="G26" s="11" t="n"/>
      <c r="H26" s="11" t="n"/>
      <c r="I26" s="11" t="n"/>
      <c r="J26" s="11" t="n"/>
      <c r="K26" s="11" t="n"/>
      <c r="L26" s="11" t="n"/>
      <c r="M26" s="11" t="n"/>
      <c r="N26" s="11" t="n"/>
      <c r="O26" s="11" t="n"/>
      <c r="P26" s="11" t="n"/>
      <c r="Q26" s="11" t="n"/>
      <c r="R26" s="11" t="n"/>
      <c r="S26" s="11" t="n"/>
      <c r="T26" s="11" t="n"/>
      <c r="U26" s="11" t="n"/>
      <c r="V26" s="11" t="n"/>
      <c r="W26" s="11" t="n"/>
      <c r="X26" s="11" t="n"/>
      <c r="Y26" s="11" t="n"/>
      <c r="Z26" s="11" t="n"/>
      <c r="AA26" s="11" t="n"/>
      <c r="AB26" s="11" t="n"/>
      <c r="AC26" s="11" t="n"/>
      <c r="AD26" s="11" t="n"/>
      <c r="AE26" s="11" t="n"/>
      <c r="AF26" s="11" t="n"/>
      <c r="AG26" s="11" t="n"/>
      <c r="AH26" s="11" t="n"/>
      <c r="AI26" s="12">
        <f>IF(COUNTA(D26:AH26)=0,"",COUNTIF(D26:AH26,"P")+0.5*COUNTIF(D26:AH26,"HD"))</f>
        <v/>
      </c>
      <c r="AJ26" s="12">
        <f>IF(COUNTA(D26:AH26)=0,"",COUNTIF(D26:AH26,"A")+0.5*COUNTIF(D26:AH26,"HD"))</f>
        <v/>
      </c>
      <c r="AK26" s="12">
        <f>IF(COUNTA(D26:AH26)=0,"",COUNTIF(D26:AH26,"L"))</f>
        <v/>
      </c>
      <c r="AL26" s="12">
        <f>IF(COUNTA(D26:AH26)=0,"",COUNTIF(D26:AH26,"H")+COUNTIF(D26:AH26,"WO"))</f>
        <v/>
      </c>
    </row>
    <row r="27" ht="21" customHeight="1">
      <c r="A27" s="9" t="n">
        <v>17</v>
      </c>
      <c r="B27" s="10" t="n"/>
      <c r="C27" s="10" t="n"/>
      <c r="D27" s="11" t="n"/>
      <c r="E27" s="11" t="n"/>
      <c r="F27" s="11" t="n"/>
      <c r="G27" s="11" t="n"/>
      <c r="H27" s="11" t="n"/>
      <c r="I27" s="11" t="n"/>
      <c r="J27" s="11" t="n"/>
      <c r="K27" s="11" t="n"/>
      <c r="L27" s="11" t="n"/>
      <c r="M27" s="11" t="n"/>
      <c r="N27" s="11" t="n"/>
      <c r="O27" s="11" t="n"/>
      <c r="P27" s="11" t="n"/>
      <c r="Q27" s="11" t="n"/>
      <c r="R27" s="11" t="n"/>
      <c r="S27" s="11" t="n"/>
      <c r="T27" s="11" t="n"/>
      <c r="U27" s="11" t="n"/>
      <c r="V27" s="11" t="n"/>
      <c r="W27" s="11" t="n"/>
      <c r="X27" s="11" t="n"/>
      <c r="Y27" s="11" t="n"/>
      <c r="Z27" s="11" t="n"/>
      <c r="AA27" s="11" t="n"/>
      <c r="AB27" s="11" t="n"/>
      <c r="AC27" s="11" t="n"/>
      <c r="AD27" s="11" t="n"/>
      <c r="AE27" s="11" t="n"/>
      <c r="AF27" s="11" t="n"/>
      <c r="AG27" s="11" t="n"/>
      <c r="AH27" s="11" t="n"/>
      <c r="AI27" s="12">
        <f>IF(COUNTA(D27:AH27)=0,"",COUNTIF(D27:AH27,"P")+0.5*COUNTIF(D27:AH27,"HD"))</f>
        <v/>
      </c>
      <c r="AJ27" s="12">
        <f>IF(COUNTA(D27:AH27)=0,"",COUNTIF(D27:AH27,"A")+0.5*COUNTIF(D27:AH27,"HD"))</f>
        <v/>
      </c>
      <c r="AK27" s="12">
        <f>IF(COUNTA(D27:AH27)=0,"",COUNTIF(D27:AH27,"L"))</f>
        <v/>
      </c>
      <c r="AL27" s="12">
        <f>IF(COUNTA(D27:AH27)=0,"",COUNTIF(D27:AH27,"H")+COUNTIF(D27:AH27,"WO"))</f>
        <v/>
      </c>
    </row>
    <row r="28" ht="21" customHeight="1">
      <c r="A28" s="9" t="n">
        <v>18</v>
      </c>
      <c r="B28" s="10" t="n"/>
      <c r="C28" s="10" t="n"/>
      <c r="D28" s="11" t="n"/>
      <c r="E28" s="11" t="n"/>
      <c r="F28" s="11" t="n"/>
      <c r="G28" s="11" t="n"/>
      <c r="H28" s="11" t="n"/>
      <c r="I28" s="11" t="n"/>
      <c r="J28" s="11" t="n"/>
      <c r="K28" s="11" t="n"/>
      <c r="L28" s="11" t="n"/>
      <c r="M28" s="11" t="n"/>
      <c r="N28" s="11" t="n"/>
      <c r="O28" s="11" t="n"/>
      <c r="P28" s="11" t="n"/>
      <c r="Q28" s="11" t="n"/>
      <c r="R28" s="11" t="n"/>
      <c r="S28" s="11" t="n"/>
      <c r="T28" s="11" t="n"/>
      <c r="U28" s="11" t="n"/>
      <c r="V28" s="11" t="n"/>
      <c r="W28" s="11" t="n"/>
      <c r="X28" s="11" t="n"/>
      <c r="Y28" s="11" t="n"/>
      <c r="Z28" s="11" t="n"/>
      <c r="AA28" s="11" t="n"/>
      <c r="AB28" s="11" t="n"/>
      <c r="AC28" s="11" t="n"/>
      <c r="AD28" s="11" t="n"/>
      <c r="AE28" s="11" t="n"/>
      <c r="AF28" s="11" t="n"/>
      <c r="AG28" s="11" t="n"/>
      <c r="AH28" s="11" t="n"/>
      <c r="AI28" s="12">
        <f>IF(COUNTA(D28:AH28)=0,"",COUNTIF(D28:AH28,"P")+0.5*COUNTIF(D28:AH28,"HD"))</f>
        <v/>
      </c>
      <c r="AJ28" s="12">
        <f>IF(COUNTA(D28:AH28)=0,"",COUNTIF(D28:AH28,"A")+0.5*COUNTIF(D28:AH28,"HD"))</f>
        <v/>
      </c>
      <c r="AK28" s="12">
        <f>IF(COUNTA(D28:AH28)=0,"",COUNTIF(D28:AH28,"L"))</f>
        <v/>
      </c>
      <c r="AL28" s="12">
        <f>IF(COUNTA(D28:AH28)=0,"",COUNTIF(D28:AH28,"H")+COUNTIF(D28:AH28,"WO"))</f>
        <v/>
      </c>
    </row>
    <row r="29" ht="21" customHeight="1">
      <c r="A29" s="9" t="n">
        <v>19</v>
      </c>
      <c r="B29" s="10" t="n"/>
      <c r="C29" s="10" t="n"/>
      <c r="D29" s="11" t="n"/>
      <c r="E29" s="11" t="n"/>
      <c r="F29" s="11" t="n"/>
      <c r="G29" s="11" t="n"/>
      <c r="H29" s="11" t="n"/>
      <c r="I29" s="11" t="n"/>
      <c r="J29" s="11" t="n"/>
      <c r="K29" s="11" t="n"/>
      <c r="L29" s="11" t="n"/>
      <c r="M29" s="11" t="n"/>
      <c r="N29" s="11" t="n"/>
      <c r="O29" s="11" t="n"/>
      <c r="P29" s="11" t="n"/>
      <c r="Q29" s="11" t="n"/>
      <c r="R29" s="11" t="n"/>
      <c r="S29" s="11" t="n"/>
      <c r="T29" s="11" t="n"/>
      <c r="U29" s="11" t="n"/>
      <c r="V29" s="11" t="n"/>
      <c r="W29" s="11" t="n"/>
      <c r="X29" s="11" t="n"/>
      <c r="Y29" s="11" t="n"/>
      <c r="Z29" s="11" t="n"/>
      <c r="AA29" s="11" t="n"/>
      <c r="AB29" s="11" t="n"/>
      <c r="AC29" s="11" t="n"/>
      <c r="AD29" s="11" t="n"/>
      <c r="AE29" s="11" t="n"/>
      <c r="AF29" s="11" t="n"/>
      <c r="AG29" s="11" t="n"/>
      <c r="AH29" s="11" t="n"/>
      <c r="AI29" s="12">
        <f>IF(COUNTA(D29:AH29)=0,"",COUNTIF(D29:AH29,"P")+0.5*COUNTIF(D29:AH29,"HD"))</f>
        <v/>
      </c>
      <c r="AJ29" s="12">
        <f>IF(COUNTA(D29:AH29)=0,"",COUNTIF(D29:AH29,"A")+0.5*COUNTIF(D29:AH29,"HD"))</f>
        <v/>
      </c>
      <c r="AK29" s="12">
        <f>IF(COUNTA(D29:AH29)=0,"",COUNTIF(D29:AH29,"L"))</f>
        <v/>
      </c>
      <c r="AL29" s="12">
        <f>IF(COUNTA(D29:AH29)=0,"",COUNTIF(D29:AH29,"H")+COUNTIF(D29:AH29,"WO"))</f>
        <v/>
      </c>
    </row>
    <row r="30" ht="21" customHeight="1">
      <c r="A30" s="9" t="n">
        <v>20</v>
      </c>
      <c r="B30" s="10" t="n"/>
      <c r="C30" s="10" t="n"/>
      <c r="D30" s="11" t="n"/>
      <c r="E30" s="11" t="n"/>
      <c r="F30" s="11" t="n"/>
      <c r="G30" s="11" t="n"/>
      <c r="H30" s="11" t="n"/>
      <c r="I30" s="11" t="n"/>
      <c r="J30" s="11" t="n"/>
      <c r="K30" s="11" t="n"/>
      <c r="L30" s="11" t="n"/>
      <c r="M30" s="11" t="n"/>
      <c r="N30" s="11" t="n"/>
      <c r="O30" s="11" t="n"/>
      <c r="P30" s="11" t="n"/>
      <c r="Q30" s="11" t="n"/>
      <c r="R30" s="11" t="n"/>
      <c r="S30" s="11" t="n"/>
      <c r="T30" s="11" t="n"/>
      <c r="U30" s="11" t="n"/>
      <c r="V30" s="11" t="n"/>
      <c r="W30" s="11" t="n"/>
      <c r="X30" s="11" t="n"/>
      <c r="Y30" s="11" t="n"/>
      <c r="Z30" s="11" t="n"/>
      <c r="AA30" s="11" t="n"/>
      <c r="AB30" s="11" t="n"/>
      <c r="AC30" s="11" t="n"/>
      <c r="AD30" s="11" t="n"/>
      <c r="AE30" s="11" t="n"/>
      <c r="AF30" s="11" t="n"/>
      <c r="AG30" s="11" t="n"/>
      <c r="AH30" s="11" t="n"/>
      <c r="AI30" s="12">
        <f>IF(COUNTA(D30:AH30)=0,"",COUNTIF(D30:AH30,"P")+0.5*COUNTIF(D30:AH30,"HD"))</f>
        <v/>
      </c>
      <c r="AJ30" s="12">
        <f>IF(COUNTA(D30:AH30)=0,"",COUNTIF(D30:AH30,"A")+0.5*COUNTIF(D30:AH30,"HD"))</f>
        <v/>
      </c>
      <c r="AK30" s="12">
        <f>IF(COUNTA(D30:AH30)=0,"",COUNTIF(D30:AH30,"L"))</f>
        <v/>
      </c>
      <c r="AL30" s="12">
        <f>IF(COUNTA(D30:AH30)=0,"",COUNTIF(D30:AH30,"H")+COUNTIF(D30:AH30,"WO"))</f>
        <v/>
      </c>
    </row>
    <row r="31" ht="21" customHeight="1">
      <c r="A31" s="9" t="n">
        <v>21</v>
      </c>
      <c r="B31" s="10" t="n"/>
      <c r="C31" s="10" t="n"/>
      <c r="D31" s="11" t="n"/>
      <c r="E31" s="11" t="n"/>
      <c r="F31" s="11" t="n"/>
      <c r="G31" s="11" t="n"/>
      <c r="H31" s="11" t="n"/>
      <c r="I31" s="11" t="n"/>
      <c r="J31" s="11" t="n"/>
      <c r="K31" s="11" t="n"/>
      <c r="L31" s="11" t="n"/>
      <c r="M31" s="11" t="n"/>
      <c r="N31" s="11" t="n"/>
      <c r="O31" s="11" t="n"/>
      <c r="P31" s="11" t="n"/>
      <c r="Q31" s="11" t="n"/>
      <c r="R31" s="11" t="n"/>
      <c r="S31" s="11" t="n"/>
      <c r="T31" s="11" t="n"/>
      <c r="U31" s="11" t="n"/>
      <c r="V31" s="11" t="n"/>
      <c r="W31" s="11" t="n"/>
      <c r="X31" s="11" t="n"/>
      <c r="Y31" s="11" t="n"/>
      <c r="Z31" s="11" t="n"/>
      <c r="AA31" s="11" t="n"/>
      <c r="AB31" s="11" t="n"/>
      <c r="AC31" s="11" t="n"/>
      <c r="AD31" s="11" t="n"/>
      <c r="AE31" s="11" t="n"/>
      <c r="AF31" s="11" t="n"/>
      <c r="AG31" s="11" t="n"/>
      <c r="AH31" s="11" t="n"/>
      <c r="AI31" s="12">
        <f>IF(COUNTA(D31:AH31)=0,"",COUNTIF(D31:AH31,"P")+0.5*COUNTIF(D31:AH31,"HD"))</f>
        <v/>
      </c>
      <c r="AJ31" s="12">
        <f>IF(COUNTA(D31:AH31)=0,"",COUNTIF(D31:AH31,"A")+0.5*COUNTIF(D31:AH31,"HD"))</f>
        <v/>
      </c>
      <c r="AK31" s="12">
        <f>IF(COUNTA(D31:AH31)=0,"",COUNTIF(D31:AH31,"L"))</f>
        <v/>
      </c>
      <c r="AL31" s="12">
        <f>IF(COUNTA(D31:AH31)=0,"",COUNTIF(D31:AH31,"H")+COUNTIF(D31:AH31,"WO"))</f>
        <v/>
      </c>
    </row>
    <row r="32" ht="21" customHeight="1">
      <c r="A32" s="9" t="n">
        <v>22</v>
      </c>
      <c r="B32" s="10" t="n"/>
      <c r="C32" s="10" t="n"/>
      <c r="D32" s="11" t="n"/>
      <c r="E32" s="11" t="n"/>
      <c r="F32" s="11" t="n"/>
      <c r="G32" s="11" t="n"/>
      <c r="H32" s="11" t="n"/>
      <c r="I32" s="11" t="n"/>
      <c r="J32" s="11" t="n"/>
      <c r="K32" s="11" t="n"/>
      <c r="L32" s="11" t="n"/>
      <c r="M32" s="11" t="n"/>
      <c r="N32" s="11" t="n"/>
      <c r="O32" s="11" t="n"/>
      <c r="P32" s="11" t="n"/>
      <c r="Q32" s="11" t="n"/>
      <c r="R32" s="11" t="n"/>
      <c r="S32" s="11" t="n"/>
      <c r="T32" s="11" t="n"/>
      <c r="U32" s="11" t="n"/>
      <c r="V32" s="11" t="n"/>
      <c r="W32" s="11" t="n"/>
      <c r="X32" s="11" t="n"/>
      <c r="Y32" s="11" t="n"/>
      <c r="Z32" s="11" t="n"/>
      <c r="AA32" s="11" t="n"/>
      <c r="AB32" s="11" t="n"/>
      <c r="AC32" s="11" t="n"/>
      <c r="AD32" s="11" t="n"/>
      <c r="AE32" s="11" t="n"/>
      <c r="AF32" s="11" t="n"/>
      <c r="AG32" s="11" t="n"/>
      <c r="AH32" s="11" t="n"/>
      <c r="AI32" s="12">
        <f>IF(COUNTA(D32:AH32)=0,"",COUNTIF(D32:AH32,"P")+0.5*COUNTIF(D32:AH32,"HD"))</f>
        <v/>
      </c>
      <c r="AJ32" s="12">
        <f>IF(COUNTA(D32:AH32)=0,"",COUNTIF(D32:AH32,"A")+0.5*COUNTIF(D32:AH32,"HD"))</f>
        <v/>
      </c>
      <c r="AK32" s="12">
        <f>IF(COUNTA(D32:AH32)=0,"",COUNTIF(D32:AH32,"L"))</f>
        <v/>
      </c>
      <c r="AL32" s="12">
        <f>IF(COUNTA(D32:AH32)=0,"",COUNTIF(D32:AH32,"H")+COUNTIF(D32:AH32,"WO"))</f>
        <v/>
      </c>
    </row>
    <row r="33" ht="21" customHeight="1">
      <c r="A33" s="9" t="n">
        <v>23</v>
      </c>
      <c r="B33" s="10" t="n"/>
      <c r="C33" s="10" t="n"/>
      <c r="D33" s="11" t="n"/>
      <c r="E33" s="11" t="n"/>
      <c r="F33" s="11" t="n"/>
      <c r="G33" s="11" t="n"/>
      <c r="H33" s="11" t="n"/>
      <c r="I33" s="11" t="n"/>
      <c r="J33" s="11" t="n"/>
      <c r="K33" s="11" t="n"/>
      <c r="L33" s="11" t="n"/>
      <c r="M33" s="11" t="n"/>
      <c r="N33" s="11" t="n"/>
      <c r="O33" s="11" t="n"/>
      <c r="P33" s="11" t="n"/>
      <c r="Q33" s="11" t="n"/>
      <c r="R33" s="11" t="n"/>
      <c r="S33" s="11" t="n"/>
      <c r="T33" s="11" t="n"/>
      <c r="U33" s="11" t="n"/>
      <c r="V33" s="11" t="n"/>
      <c r="W33" s="11" t="n"/>
      <c r="X33" s="11" t="n"/>
      <c r="Y33" s="11" t="n"/>
      <c r="Z33" s="11" t="n"/>
      <c r="AA33" s="11" t="n"/>
      <c r="AB33" s="11" t="n"/>
      <c r="AC33" s="11" t="n"/>
      <c r="AD33" s="11" t="n"/>
      <c r="AE33" s="11" t="n"/>
      <c r="AF33" s="11" t="n"/>
      <c r="AG33" s="11" t="n"/>
      <c r="AH33" s="11" t="n"/>
      <c r="AI33" s="12">
        <f>IF(COUNTA(D33:AH33)=0,"",COUNTIF(D33:AH33,"P")+0.5*COUNTIF(D33:AH33,"HD"))</f>
        <v/>
      </c>
      <c r="AJ33" s="12">
        <f>IF(COUNTA(D33:AH33)=0,"",COUNTIF(D33:AH33,"A")+0.5*COUNTIF(D33:AH33,"HD"))</f>
        <v/>
      </c>
      <c r="AK33" s="12">
        <f>IF(COUNTA(D33:AH33)=0,"",COUNTIF(D33:AH33,"L"))</f>
        <v/>
      </c>
      <c r="AL33" s="12">
        <f>IF(COUNTA(D33:AH33)=0,"",COUNTIF(D33:AH33,"H")+COUNTIF(D33:AH33,"WO"))</f>
        <v/>
      </c>
    </row>
    <row r="34" ht="21" customHeight="1">
      <c r="A34" s="9" t="n">
        <v>24</v>
      </c>
      <c r="B34" s="10" t="n"/>
      <c r="C34" s="10" t="n"/>
      <c r="D34" s="11" t="n"/>
      <c r="E34" s="11" t="n"/>
      <c r="F34" s="11" t="n"/>
      <c r="G34" s="11" t="n"/>
      <c r="H34" s="11" t="n"/>
      <c r="I34" s="11" t="n"/>
      <c r="J34" s="11" t="n"/>
      <c r="K34" s="11" t="n"/>
      <c r="L34" s="11" t="n"/>
      <c r="M34" s="11" t="n"/>
      <c r="N34" s="11" t="n"/>
      <c r="O34" s="11" t="n"/>
      <c r="P34" s="11" t="n"/>
      <c r="Q34" s="11" t="n"/>
      <c r="R34" s="11" t="n"/>
      <c r="S34" s="11" t="n"/>
      <c r="T34" s="11" t="n"/>
      <c r="U34" s="11" t="n"/>
      <c r="V34" s="11" t="n"/>
      <c r="W34" s="11" t="n"/>
      <c r="X34" s="11" t="n"/>
      <c r="Y34" s="11" t="n"/>
      <c r="Z34" s="11" t="n"/>
      <c r="AA34" s="11" t="n"/>
      <c r="AB34" s="11" t="n"/>
      <c r="AC34" s="11" t="n"/>
      <c r="AD34" s="11" t="n"/>
      <c r="AE34" s="11" t="n"/>
      <c r="AF34" s="11" t="n"/>
      <c r="AG34" s="11" t="n"/>
      <c r="AH34" s="11" t="n"/>
      <c r="AI34" s="12">
        <f>IF(COUNTA(D34:AH34)=0,"",COUNTIF(D34:AH34,"P")+0.5*COUNTIF(D34:AH34,"HD"))</f>
        <v/>
      </c>
      <c r="AJ34" s="12">
        <f>IF(COUNTA(D34:AH34)=0,"",COUNTIF(D34:AH34,"A")+0.5*COUNTIF(D34:AH34,"HD"))</f>
        <v/>
      </c>
      <c r="AK34" s="12">
        <f>IF(COUNTA(D34:AH34)=0,"",COUNTIF(D34:AH34,"L"))</f>
        <v/>
      </c>
      <c r="AL34" s="12">
        <f>IF(COUNTA(D34:AH34)=0,"",COUNTIF(D34:AH34,"H")+COUNTIF(D34:AH34,"WO"))</f>
        <v/>
      </c>
    </row>
    <row r="35" ht="21" customHeight="1">
      <c r="A35" s="9" t="n">
        <v>25</v>
      </c>
      <c r="B35" s="10" t="n"/>
      <c r="C35" s="10" t="n"/>
      <c r="D35" s="11" t="n"/>
      <c r="E35" s="11" t="n"/>
      <c r="F35" s="11" t="n"/>
      <c r="G35" s="11" t="n"/>
      <c r="H35" s="11" t="n"/>
      <c r="I35" s="11" t="n"/>
      <c r="J35" s="11" t="n"/>
      <c r="K35" s="11" t="n"/>
      <c r="L35" s="11" t="n"/>
      <c r="M35" s="11" t="n"/>
      <c r="N35" s="11" t="n"/>
      <c r="O35" s="11" t="n"/>
      <c r="P35" s="11" t="n"/>
      <c r="Q35" s="11" t="n"/>
      <c r="R35" s="11" t="n"/>
      <c r="S35" s="11" t="n"/>
      <c r="T35" s="11" t="n"/>
      <c r="U35" s="11" t="n"/>
      <c r="V35" s="11" t="n"/>
      <c r="W35" s="11" t="n"/>
      <c r="X35" s="11" t="n"/>
      <c r="Y35" s="11" t="n"/>
      <c r="Z35" s="11" t="n"/>
      <c r="AA35" s="11" t="n"/>
      <c r="AB35" s="11" t="n"/>
      <c r="AC35" s="11" t="n"/>
      <c r="AD35" s="11" t="n"/>
      <c r="AE35" s="11" t="n"/>
      <c r="AF35" s="11" t="n"/>
      <c r="AG35" s="11" t="n"/>
      <c r="AH35" s="11" t="n"/>
      <c r="AI35" s="12">
        <f>IF(COUNTA(D35:AH35)=0,"",COUNTIF(D35:AH35,"P")+0.5*COUNTIF(D35:AH35,"HD"))</f>
        <v/>
      </c>
      <c r="AJ35" s="12">
        <f>IF(COUNTA(D35:AH35)=0,"",COUNTIF(D35:AH35,"A")+0.5*COUNTIF(D35:AH35,"HD"))</f>
        <v/>
      </c>
      <c r="AK35" s="12">
        <f>IF(COUNTA(D35:AH35)=0,"",COUNTIF(D35:AH35,"L"))</f>
        <v/>
      </c>
      <c r="AL35" s="12">
        <f>IF(COUNTA(D35:AH35)=0,"",COUNTIF(D35:AH35,"H")+COUNTIF(D35:AH35,"WO"))</f>
        <v/>
      </c>
    </row>
    <row r="36" ht="21" customHeight="1">
      <c r="A36" s="9" t="n">
        <v>26</v>
      </c>
      <c r="B36" s="10" t="n"/>
      <c r="C36" s="10" t="n"/>
      <c r="D36" s="11" t="n"/>
      <c r="E36" s="11" t="n"/>
      <c r="F36" s="11" t="n"/>
      <c r="G36" s="11" t="n"/>
      <c r="H36" s="11" t="n"/>
      <c r="I36" s="11" t="n"/>
      <c r="J36" s="11" t="n"/>
      <c r="K36" s="11" t="n"/>
      <c r="L36" s="11" t="n"/>
      <c r="M36" s="11" t="n"/>
      <c r="N36" s="11" t="n"/>
      <c r="O36" s="11" t="n"/>
      <c r="P36" s="11" t="n"/>
      <c r="Q36" s="11" t="n"/>
      <c r="R36" s="11" t="n"/>
      <c r="S36" s="11" t="n"/>
      <c r="T36" s="11" t="n"/>
      <c r="U36" s="11" t="n"/>
      <c r="V36" s="11" t="n"/>
      <c r="W36" s="11" t="n"/>
      <c r="X36" s="11" t="n"/>
      <c r="Y36" s="11" t="n"/>
      <c r="Z36" s="11" t="n"/>
      <c r="AA36" s="11" t="n"/>
      <c r="AB36" s="11" t="n"/>
      <c r="AC36" s="11" t="n"/>
      <c r="AD36" s="11" t="n"/>
      <c r="AE36" s="11" t="n"/>
      <c r="AF36" s="11" t="n"/>
      <c r="AG36" s="11" t="n"/>
      <c r="AH36" s="11" t="n"/>
      <c r="AI36" s="12">
        <f>IF(COUNTA(D36:AH36)=0,"",COUNTIF(D36:AH36,"P")+0.5*COUNTIF(D36:AH36,"HD"))</f>
        <v/>
      </c>
      <c r="AJ36" s="12">
        <f>IF(COUNTA(D36:AH36)=0,"",COUNTIF(D36:AH36,"A")+0.5*COUNTIF(D36:AH36,"HD"))</f>
        <v/>
      </c>
      <c r="AK36" s="12">
        <f>IF(COUNTA(D36:AH36)=0,"",COUNTIF(D36:AH36,"L"))</f>
        <v/>
      </c>
      <c r="AL36" s="12">
        <f>IF(COUNTA(D36:AH36)=0,"",COUNTIF(D36:AH36,"H")+COUNTIF(D36:AH36,"WO"))</f>
        <v/>
      </c>
    </row>
    <row r="37" ht="21" customHeight="1">
      <c r="A37" s="9" t="n">
        <v>27</v>
      </c>
      <c r="B37" s="10" t="n"/>
      <c r="C37" s="10" t="n"/>
      <c r="D37" s="11" t="n"/>
      <c r="E37" s="11" t="n"/>
      <c r="F37" s="11" t="n"/>
      <c r="G37" s="11" t="n"/>
      <c r="H37" s="11" t="n"/>
      <c r="I37" s="11" t="n"/>
      <c r="J37" s="11" t="n"/>
      <c r="K37" s="11" t="n"/>
      <c r="L37" s="11" t="n"/>
      <c r="M37" s="11" t="n"/>
      <c r="N37" s="11" t="n"/>
      <c r="O37" s="11" t="n"/>
      <c r="P37" s="11" t="n"/>
      <c r="Q37" s="11" t="n"/>
      <c r="R37" s="11" t="n"/>
      <c r="S37" s="11" t="n"/>
      <c r="T37" s="11" t="n"/>
      <c r="U37" s="11" t="n"/>
      <c r="V37" s="11" t="n"/>
      <c r="W37" s="11" t="n"/>
      <c r="X37" s="11" t="n"/>
      <c r="Y37" s="11" t="n"/>
      <c r="Z37" s="11" t="n"/>
      <c r="AA37" s="11" t="n"/>
      <c r="AB37" s="11" t="n"/>
      <c r="AC37" s="11" t="n"/>
      <c r="AD37" s="11" t="n"/>
      <c r="AE37" s="11" t="n"/>
      <c r="AF37" s="11" t="n"/>
      <c r="AG37" s="11" t="n"/>
      <c r="AH37" s="11" t="n"/>
      <c r="AI37" s="12">
        <f>IF(COUNTA(D37:AH37)=0,"",COUNTIF(D37:AH37,"P")+0.5*COUNTIF(D37:AH37,"HD"))</f>
        <v/>
      </c>
      <c r="AJ37" s="12">
        <f>IF(COUNTA(D37:AH37)=0,"",COUNTIF(D37:AH37,"A")+0.5*COUNTIF(D37:AH37,"HD"))</f>
        <v/>
      </c>
      <c r="AK37" s="12">
        <f>IF(COUNTA(D37:AH37)=0,"",COUNTIF(D37:AH37,"L"))</f>
        <v/>
      </c>
      <c r="AL37" s="12">
        <f>IF(COUNTA(D37:AH37)=0,"",COUNTIF(D37:AH37,"H")+COUNTIF(D37:AH37,"WO"))</f>
        <v/>
      </c>
    </row>
    <row r="38" ht="21" customHeight="1">
      <c r="A38" s="9" t="n">
        <v>28</v>
      </c>
      <c r="B38" s="10" t="n"/>
      <c r="C38" s="10" t="n"/>
      <c r="D38" s="11" t="n"/>
      <c r="E38" s="11" t="n"/>
      <c r="F38" s="11" t="n"/>
      <c r="G38" s="11" t="n"/>
      <c r="H38" s="11" t="n"/>
      <c r="I38" s="11" t="n"/>
      <c r="J38" s="11" t="n"/>
      <c r="K38" s="11" t="n"/>
      <c r="L38" s="11" t="n"/>
      <c r="M38" s="11" t="n"/>
      <c r="N38" s="11" t="n"/>
      <c r="O38" s="11" t="n"/>
      <c r="P38" s="11" t="n"/>
      <c r="Q38" s="11" t="n"/>
      <c r="R38" s="11" t="n"/>
      <c r="S38" s="11" t="n"/>
      <c r="T38" s="11" t="n"/>
      <c r="U38" s="11" t="n"/>
      <c r="V38" s="11" t="n"/>
      <c r="W38" s="11" t="n"/>
      <c r="X38" s="11" t="n"/>
      <c r="Y38" s="11" t="n"/>
      <c r="Z38" s="11" t="n"/>
      <c r="AA38" s="11" t="n"/>
      <c r="AB38" s="11" t="n"/>
      <c r="AC38" s="11" t="n"/>
      <c r="AD38" s="11" t="n"/>
      <c r="AE38" s="11" t="n"/>
      <c r="AF38" s="11" t="n"/>
      <c r="AG38" s="11" t="n"/>
      <c r="AH38" s="11" t="n"/>
      <c r="AI38" s="12">
        <f>IF(COUNTA(D38:AH38)=0,"",COUNTIF(D38:AH38,"P")+0.5*COUNTIF(D38:AH38,"HD"))</f>
        <v/>
      </c>
      <c r="AJ38" s="12">
        <f>IF(COUNTA(D38:AH38)=0,"",COUNTIF(D38:AH38,"A")+0.5*COUNTIF(D38:AH38,"HD"))</f>
        <v/>
      </c>
      <c r="AK38" s="12">
        <f>IF(COUNTA(D38:AH38)=0,"",COUNTIF(D38:AH38,"L"))</f>
        <v/>
      </c>
      <c r="AL38" s="12">
        <f>IF(COUNTA(D38:AH38)=0,"",COUNTIF(D38:AH38,"H")+COUNTIF(D38:AH38,"WO"))</f>
        <v/>
      </c>
    </row>
    <row r="39" ht="21" customHeight="1">
      <c r="A39" s="9" t="n">
        <v>29</v>
      </c>
      <c r="B39" s="10" t="n"/>
      <c r="C39" s="10" t="n"/>
      <c r="D39" s="11" t="n"/>
      <c r="E39" s="11" t="n"/>
      <c r="F39" s="11" t="n"/>
      <c r="G39" s="11" t="n"/>
      <c r="H39" s="11" t="n"/>
      <c r="I39" s="11" t="n"/>
      <c r="J39" s="11" t="n"/>
      <c r="K39" s="11" t="n"/>
      <c r="L39" s="11" t="n"/>
      <c r="M39" s="11" t="n"/>
      <c r="N39" s="11" t="n"/>
      <c r="O39" s="11" t="n"/>
      <c r="P39" s="11" t="n"/>
      <c r="Q39" s="11" t="n"/>
      <c r="R39" s="11" t="n"/>
      <c r="S39" s="11" t="n"/>
      <c r="T39" s="11" t="n"/>
      <c r="U39" s="11" t="n"/>
      <c r="V39" s="11" t="n"/>
      <c r="W39" s="11" t="n"/>
      <c r="X39" s="11" t="n"/>
      <c r="Y39" s="11" t="n"/>
      <c r="Z39" s="11" t="n"/>
      <c r="AA39" s="11" t="n"/>
      <c r="AB39" s="11" t="n"/>
      <c r="AC39" s="11" t="n"/>
      <c r="AD39" s="11" t="n"/>
      <c r="AE39" s="11" t="n"/>
      <c r="AF39" s="11" t="n"/>
      <c r="AG39" s="11" t="n"/>
      <c r="AH39" s="11" t="n"/>
      <c r="AI39" s="12">
        <f>IF(COUNTA(D39:AH39)=0,"",COUNTIF(D39:AH39,"P")+0.5*COUNTIF(D39:AH39,"HD"))</f>
        <v/>
      </c>
      <c r="AJ39" s="12">
        <f>IF(COUNTA(D39:AH39)=0,"",COUNTIF(D39:AH39,"A")+0.5*COUNTIF(D39:AH39,"HD"))</f>
        <v/>
      </c>
      <c r="AK39" s="12">
        <f>IF(COUNTA(D39:AH39)=0,"",COUNTIF(D39:AH39,"L"))</f>
        <v/>
      </c>
      <c r="AL39" s="12">
        <f>IF(COUNTA(D39:AH39)=0,"",COUNTIF(D39:AH39,"H")+COUNTIF(D39:AH39,"WO"))</f>
        <v/>
      </c>
    </row>
    <row r="40" ht="21" customHeight="1">
      <c r="A40" s="9" t="n">
        <v>30</v>
      </c>
      <c r="B40" s="10" t="n"/>
      <c r="C40" s="10" t="n"/>
      <c r="D40" s="11" t="n"/>
      <c r="E40" s="11" t="n"/>
      <c r="F40" s="11" t="n"/>
      <c r="G40" s="11" t="n"/>
      <c r="H40" s="11" t="n"/>
      <c r="I40" s="11" t="n"/>
      <c r="J40" s="11" t="n"/>
      <c r="K40" s="11" t="n"/>
      <c r="L40" s="11" t="n"/>
      <c r="M40" s="11" t="n"/>
      <c r="N40" s="11" t="n"/>
      <c r="O40" s="11" t="n"/>
      <c r="P40" s="11" t="n"/>
      <c r="Q40" s="11" t="n"/>
      <c r="R40" s="11" t="n"/>
      <c r="S40" s="11" t="n"/>
      <c r="T40" s="11" t="n"/>
      <c r="U40" s="11" t="n"/>
      <c r="V40" s="11" t="n"/>
      <c r="W40" s="11" t="n"/>
      <c r="X40" s="11" t="n"/>
      <c r="Y40" s="11" t="n"/>
      <c r="Z40" s="11" t="n"/>
      <c r="AA40" s="11" t="n"/>
      <c r="AB40" s="11" t="n"/>
      <c r="AC40" s="11" t="n"/>
      <c r="AD40" s="11" t="n"/>
      <c r="AE40" s="11" t="n"/>
      <c r="AF40" s="11" t="n"/>
      <c r="AG40" s="11" t="n"/>
      <c r="AH40" s="11" t="n"/>
      <c r="AI40" s="12">
        <f>IF(COUNTA(D40:AH40)=0,"",COUNTIF(D40:AH40,"P")+0.5*COUNTIF(D40:AH40,"HD"))</f>
        <v/>
      </c>
      <c r="AJ40" s="12">
        <f>IF(COUNTA(D40:AH40)=0,"",COUNTIF(D40:AH40,"A")+0.5*COUNTIF(D40:AH40,"HD"))</f>
        <v/>
      </c>
      <c r="AK40" s="12">
        <f>IF(COUNTA(D40:AH40)=0,"",COUNTIF(D40:AH40,"L"))</f>
        <v/>
      </c>
      <c r="AL40" s="12">
        <f>IF(COUNTA(D40:AH40)=0,"",COUNTIF(D40:AH40,"H")+COUNTIF(D40:AH40,"WO"))</f>
        <v/>
      </c>
    </row>
    <row r="41" ht="20" customHeight="1">
      <c r="A41" s="13" t="inlineStr">
        <is>
          <t>Present that day</t>
        </is>
      </c>
      <c r="B41" s="13" t="n"/>
      <c r="C41" s="13" t="n"/>
      <c r="D41" s="14">
        <f>IF(COUNTA(D11:D40)=0,"",COUNTIF(D11:D40,"P")+0.5*COUNTIF(D11:D40,"HD"))</f>
        <v/>
      </c>
      <c r="E41" s="14">
        <f>IF(COUNTA(E11:E40)=0,"",COUNTIF(E11:E40,"P")+0.5*COUNTIF(E11:E40,"HD"))</f>
        <v/>
      </c>
      <c r="F41" s="14">
        <f>IF(COUNTA(F11:F40)=0,"",COUNTIF(F11:F40,"P")+0.5*COUNTIF(F11:F40,"HD"))</f>
        <v/>
      </c>
      <c r="G41" s="14">
        <f>IF(COUNTA(G11:G40)=0,"",COUNTIF(G11:G40,"P")+0.5*COUNTIF(G11:G40,"HD"))</f>
        <v/>
      </c>
      <c r="H41" s="14">
        <f>IF(COUNTA(H11:H40)=0,"",COUNTIF(H11:H40,"P")+0.5*COUNTIF(H11:H40,"HD"))</f>
        <v/>
      </c>
      <c r="I41" s="14">
        <f>IF(COUNTA(I11:I40)=0,"",COUNTIF(I11:I40,"P")+0.5*COUNTIF(I11:I40,"HD"))</f>
        <v/>
      </c>
      <c r="J41" s="14">
        <f>IF(COUNTA(J11:J40)=0,"",COUNTIF(J11:J40,"P")+0.5*COUNTIF(J11:J40,"HD"))</f>
        <v/>
      </c>
      <c r="K41" s="14">
        <f>IF(COUNTA(K11:K40)=0,"",COUNTIF(K11:K40,"P")+0.5*COUNTIF(K11:K40,"HD"))</f>
        <v/>
      </c>
      <c r="L41" s="14">
        <f>IF(COUNTA(L11:L40)=0,"",COUNTIF(L11:L40,"P")+0.5*COUNTIF(L11:L40,"HD"))</f>
        <v/>
      </c>
      <c r="M41" s="14">
        <f>IF(COUNTA(M11:M40)=0,"",COUNTIF(M11:M40,"P")+0.5*COUNTIF(M11:M40,"HD"))</f>
        <v/>
      </c>
      <c r="N41" s="14">
        <f>IF(COUNTA(N11:N40)=0,"",COUNTIF(N11:N40,"P")+0.5*COUNTIF(N11:N40,"HD"))</f>
        <v/>
      </c>
      <c r="O41" s="14">
        <f>IF(COUNTA(O11:O40)=0,"",COUNTIF(O11:O40,"P")+0.5*COUNTIF(O11:O40,"HD"))</f>
        <v/>
      </c>
      <c r="P41" s="14">
        <f>IF(COUNTA(P11:P40)=0,"",COUNTIF(P11:P40,"P")+0.5*COUNTIF(P11:P40,"HD"))</f>
        <v/>
      </c>
      <c r="Q41" s="14">
        <f>IF(COUNTA(Q11:Q40)=0,"",COUNTIF(Q11:Q40,"P")+0.5*COUNTIF(Q11:Q40,"HD"))</f>
        <v/>
      </c>
      <c r="R41" s="14">
        <f>IF(COUNTA(R11:R40)=0,"",COUNTIF(R11:R40,"P")+0.5*COUNTIF(R11:R40,"HD"))</f>
        <v/>
      </c>
      <c r="S41" s="14">
        <f>IF(COUNTA(S11:S40)=0,"",COUNTIF(S11:S40,"P")+0.5*COUNTIF(S11:S40,"HD"))</f>
        <v/>
      </c>
      <c r="T41" s="14">
        <f>IF(COUNTA(T11:T40)=0,"",COUNTIF(T11:T40,"P")+0.5*COUNTIF(T11:T40,"HD"))</f>
        <v/>
      </c>
      <c r="U41" s="14">
        <f>IF(COUNTA(U11:U40)=0,"",COUNTIF(U11:U40,"P")+0.5*COUNTIF(U11:U40,"HD"))</f>
        <v/>
      </c>
      <c r="V41" s="14">
        <f>IF(COUNTA(V11:V40)=0,"",COUNTIF(V11:V40,"P")+0.5*COUNTIF(V11:V40,"HD"))</f>
        <v/>
      </c>
      <c r="W41" s="14">
        <f>IF(COUNTA(W11:W40)=0,"",COUNTIF(W11:W40,"P")+0.5*COUNTIF(W11:W40,"HD"))</f>
        <v/>
      </c>
      <c r="X41" s="14">
        <f>IF(COUNTA(X11:X40)=0,"",COUNTIF(X11:X40,"P")+0.5*COUNTIF(X11:X40,"HD"))</f>
        <v/>
      </c>
      <c r="Y41" s="14">
        <f>IF(COUNTA(Y11:Y40)=0,"",COUNTIF(Y11:Y40,"P")+0.5*COUNTIF(Y11:Y40,"HD"))</f>
        <v/>
      </c>
      <c r="Z41" s="14">
        <f>IF(COUNTA(Z11:Z40)=0,"",COUNTIF(Z11:Z40,"P")+0.5*COUNTIF(Z11:Z40,"HD"))</f>
        <v/>
      </c>
      <c r="AA41" s="14">
        <f>IF(COUNTA(AA11:AA40)=0,"",COUNTIF(AA11:AA40,"P")+0.5*COUNTIF(AA11:AA40,"HD"))</f>
        <v/>
      </c>
      <c r="AB41" s="14">
        <f>IF(COUNTA(AB11:AB40)=0,"",COUNTIF(AB11:AB40,"P")+0.5*COUNTIF(AB11:AB40,"HD"))</f>
        <v/>
      </c>
      <c r="AC41" s="14">
        <f>IF(COUNTA(AC11:AC40)=0,"",COUNTIF(AC11:AC40,"P")+0.5*COUNTIF(AC11:AC40,"HD"))</f>
        <v/>
      </c>
      <c r="AD41" s="14">
        <f>IF(COUNTA(AD11:AD40)=0,"",COUNTIF(AD11:AD40,"P")+0.5*COUNTIF(AD11:AD40,"HD"))</f>
        <v/>
      </c>
      <c r="AE41" s="14">
        <f>IF(COUNTA(AE11:AE40)=0,"",COUNTIF(AE11:AE40,"P")+0.5*COUNTIF(AE11:AE40,"HD"))</f>
        <v/>
      </c>
      <c r="AF41" s="14">
        <f>IF(COUNTA(AF11:AF40)=0,"",COUNTIF(AF11:AF40,"P")+0.5*COUNTIF(AF11:AF40,"HD"))</f>
        <v/>
      </c>
      <c r="AG41" s="14">
        <f>IF(COUNTA(AG11:AG40)=0,"",COUNTIF(AG11:AG40,"P")+0.5*COUNTIF(AG11:AG40,"HD"))</f>
        <v/>
      </c>
      <c r="AH41" s="14">
        <f>IF(COUNTA(AH11:AH40)=0,"",COUNTIF(AH11:AH40,"P")+0.5*COUNTIF(AH11:AH40,"HD"))</f>
        <v/>
      </c>
      <c r="AI41" s="14" t="n"/>
      <c r="AJ41" s="14" t="n"/>
      <c r="AK41" s="14" t="n"/>
      <c r="AL41" s="14" t="n"/>
    </row>
    <row r="44" ht="18" customHeight="1">
      <c r="A44" s="15" t="inlineStr">
        <is>
          <t>Codes:  P = Present    A = Absent    L = Leave    HD = Half day    H = Holiday    WO = Weekly off</t>
        </is>
      </c>
      <c r="B44" s="15" t="n"/>
      <c r="C44" s="15" t="n"/>
      <c r="D44" s="15" t="n"/>
      <c r="E44" s="15" t="n"/>
      <c r="F44" s="15" t="n"/>
      <c r="G44" s="15" t="n"/>
      <c r="H44" s="15" t="n"/>
      <c r="I44" s="15" t="n"/>
      <c r="J44" s="15" t="n"/>
      <c r="K44" s="15" t="n"/>
      <c r="L44" s="15" t="n"/>
      <c r="M44" s="15" t="n"/>
      <c r="N44" s="15" t="n"/>
      <c r="O44" s="15" t="n"/>
      <c r="P44" s="15" t="n"/>
      <c r="Q44" s="15" t="n"/>
      <c r="R44" s="15" t="n"/>
      <c r="S44" s="15" t="n"/>
      <c r="T44" s="15" t="n"/>
      <c r="U44" s="15" t="n"/>
      <c r="V44" s="15" t="n"/>
      <c r="W44" s="15" t="n"/>
      <c r="X44" s="15" t="n"/>
      <c r="Y44" s="15" t="n"/>
      <c r="Z44" s="15" t="n"/>
      <c r="AA44" s="15" t="n"/>
      <c r="AB44" s="15" t="n"/>
      <c r="AC44" s="15" t="n"/>
      <c r="AD44" s="15" t="n"/>
      <c r="AE44" s="15" t="n"/>
      <c r="AF44" s="15" t="n"/>
      <c r="AG44" s="15" t="n"/>
      <c r="AH44" s="15" t="n"/>
      <c r="AI44" s="15" t="n"/>
      <c r="AJ44" s="15" t="n"/>
      <c r="AK44" s="15" t="n"/>
      <c r="AL44" s="15" t="n"/>
    </row>
    <row r="45" ht="18" customHeight="1">
      <c r="A45" s="16" t="inlineStr">
        <is>
          <t>A half day (HD) counts as half a day present and half a day absent.</t>
        </is>
      </c>
      <c r="B45" s="16" t="n"/>
      <c r="C45" s="16" t="n"/>
      <c r="D45" s="16" t="n"/>
      <c r="E45" s="16" t="n"/>
      <c r="F45" s="16" t="n"/>
      <c r="G45" s="16" t="n"/>
      <c r="H45" s="16" t="n"/>
      <c r="I45" s="16" t="n"/>
      <c r="J45" s="16" t="n"/>
      <c r="K45" s="16" t="n"/>
      <c r="L45" s="16" t="n"/>
      <c r="M45" s="16" t="n"/>
      <c r="N45" s="16" t="n"/>
      <c r="O45" s="16" t="n"/>
      <c r="P45" s="16" t="n"/>
      <c r="Q45" s="16" t="n"/>
      <c r="R45" s="16" t="n"/>
      <c r="S45" s="16" t="n"/>
      <c r="T45" s="16" t="n"/>
      <c r="U45" s="16" t="n"/>
      <c r="V45" s="16" t="n"/>
      <c r="W45" s="16" t="n"/>
      <c r="X45" s="16" t="n"/>
      <c r="Y45" s="16" t="n"/>
      <c r="Z45" s="16" t="n"/>
      <c r="AA45" s="16" t="n"/>
      <c r="AB45" s="16" t="n"/>
      <c r="AC45" s="16" t="n"/>
      <c r="AD45" s="16" t="n"/>
      <c r="AE45" s="16" t="n"/>
      <c r="AF45" s="16" t="n"/>
      <c r="AG45" s="16" t="n"/>
      <c r="AH45" s="16" t="n"/>
      <c r="AI45" s="16" t="n"/>
      <c r="AJ45" s="16" t="n"/>
      <c r="AK45" s="16" t="n"/>
      <c r="AL45" s="16" t="n"/>
    </row>
    <row r="47" ht="28" customHeight="1">
      <c r="A47" s="17" t="n"/>
      <c r="B47" s="17" t="n"/>
      <c r="C47" s="17" t="n"/>
      <c r="D47" s="17" t="n"/>
      <c r="E47" s="17" t="n"/>
      <c r="F47" s="17" t="n"/>
      <c r="G47" s="17" t="n"/>
      <c r="H47" s="17" t="n"/>
      <c r="I47" s="17" t="n"/>
      <c r="J47" s="17" t="n"/>
      <c r="K47" s="17" t="n"/>
      <c r="L47" s="17" t="n"/>
      <c r="M47" s="17" t="n"/>
      <c r="N47" s="17" t="n"/>
      <c r="O47" s="17" t="n"/>
      <c r="P47" s="17" t="n"/>
      <c r="Q47" s="17" t="n"/>
      <c r="R47" s="17" t="n"/>
      <c r="S47" s="17" t="n"/>
      <c r="T47" s="17" t="n"/>
      <c r="U47" s="17" t="n"/>
      <c r="V47" s="17" t="n"/>
      <c r="W47" s="17" t="n"/>
      <c r="X47" s="17" t="n"/>
      <c r="Y47" s="17" t="n"/>
      <c r="Z47" s="17" t="n"/>
      <c r="AA47" s="17" t="n"/>
      <c r="AB47" s="17" t="n"/>
      <c r="AC47" s="17" t="n"/>
      <c r="AD47" s="17" t="n"/>
      <c r="AE47" s="17" t="n"/>
      <c r="AF47" s="17" t="n"/>
      <c r="AG47" s="17" t="n"/>
      <c r="AH47" s="17" t="n"/>
      <c r="AI47" s="17" t="n"/>
      <c r="AJ47" s="17" t="n"/>
      <c r="AK47" s="17" t="n"/>
      <c r="AL47" s="17" t="n"/>
    </row>
    <row r="48">
      <c r="A48" s="18" t="inlineStr">
        <is>
          <t>Approved by</t>
        </is>
      </c>
      <c r="B48" s="18" t="n"/>
      <c r="C48" s="18" t="n"/>
      <c r="D48" s="18" t="n"/>
      <c r="E48" s="18" t="n"/>
      <c r="F48" s="18" t="n"/>
      <c r="G48" s="18" t="n"/>
      <c r="H48" s="18" t="n"/>
      <c r="I48" s="18" t="n"/>
      <c r="J48" s="18" t="inlineStr">
        <is>
          <t>Date</t>
        </is>
      </c>
      <c r="K48" s="18" t="n"/>
      <c r="L48" s="18" t="n"/>
      <c r="M48" s="18" t="n"/>
      <c r="N48" s="18" t="n"/>
      <c r="O48" s="18" t="n"/>
      <c r="P48" s="18" t="n"/>
      <c r="Q48" s="18" t="n"/>
      <c r="R48" s="18" t="n"/>
      <c r="S48" s="18" t="n"/>
      <c r="T48" s="18" t="n"/>
      <c r="U48" s="18" t="n"/>
      <c r="V48" s="18" t="n"/>
      <c r="W48" s="18" t="n"/>
      <c r="X48" s="18" t="n"/>
      <c r="Y48" s="18" t="n"/>
      <c r="Z48" s="18" t="n"/>
      <c r="AA48" s="18" t="n"/>
      <c r="AB48" s="18" t="n"/>
      <c r="AC48" s="18" t="n"/>
      <c r="AD48" s="18" t="n"/>
      <c r="AE48" s="18" t="n"/>
      <c r="AF48" s="18" t="n"/>
      <c r="AG48" s="18" t="n"/>
      <c r="AH48" s="18" t="n"/>
      <c r="AI48" s="18" t="n"/>
      <c r="AJ48" s="18" t="n"/>
      <c r="AK48" s="18" t="n"/>
      <c r="AL48" s="18" t="n"/>
    </row>
    <row r="50">
      <c r="A50" s="19" t="inlineStr">
        <is>
          <t>Free template by Staffic · staffic.io/resources · Track time automatically, free for up to 2 members</t>
        </is>
      </c>
      <c r="B50" s="19" t="n"/>
      <c r="C50" s="19" t="n"/>
      <c r="D50" s="19" t="n"/>
      <c r="E50" s="19" t="n"/>
      <c r="F50" s="19" t="n"/>
      <c r="G50" s="19" t="n"/>
      <c r="H50" s="19" t="n"/>
      <c r="I50" s="19" t="n"/>
      <c r="J50" s="19" t="n"/>
      <c r="K50" s="19" t="n"/>
      <c r="L50" s="19" t="n"/>
      <c r="M50" s="19" t="n"/>
      <c r="N50" s="19" t="n"/>
      <c r="O50" s="19" t="n"/>
      <c r="P50" s="19" t="n"/>
      <c r="Q50" s="19" t="n"/>
      <c r="R50" s="19" t="n"/>
      <c r="S50" s="19" t="n"/>
      <c r="T50" s="19" t="n"/>
      <c r="U50" s="19" t="n"/>
      <c r="V50" s="19" t="n"/>
      <c r="W50" s="19" t="n"/>
      <c r="X50" s="19" t="n"/>
      <c r="Y50" s="19" t="n"/>
      <c r="Z50" s="19" t="n"/>
      <c r="AA50" s="19" t="n"/>
      <c r="AB50" s="19" t="n"/>
      <c r="AC50" s="19" t="n"/>
      <c r="AD50" s="19" t="n"/>
      <c r="AE50" s="19" t="n"/>
      <c r="AF50" s="19" t="n"/>
      <c r="AG50" s="19" t="n"/>
      <c r="AH50" s="19" t="n"/>
      <c r="AI50" s="19" t="n"/>
      <c r="AJ50" s="19" t="n"/>
      <c r="AK50" s="19" t="n"/>
      <c r="AL50" s="19" t="n"/>
    </row>
  </sheetData>
  <mergeCells count="27">
    <mergeCell ref="A41:C41"/>
    <mergeCell ref="AI9:AI10"/>
    <mergeCell ref="AK9:AK10"/>
    <mergeCell ref="A44:AL44"/>
    <mergeCell ref="J48:AL48"/>
    <mergeCell ref="G6:R6"/>
    <mergeCell ref="AC6:AL6"/>
    <mergeCell ref="S5:AB5"/>
    <mergeCell ref="C9:C10"/>
    <mergeCell ref="A47:I47"/>
    <mergeCell ref="A45:AL45"/>
    <mergeCell ref="A5:F5"/>
    <mergeCell ref="G5:R5"/>
    <mergeCell ref="B9:B10"/>
    <mergeCell ref="A3:AL3"/>
    <mergeCell ref="A50:AL50"/>
    <mergeCell ref="A48:I48"/>
    <mergeCell ref="A2:AL2"/>
    <mergeCell ref="AC5:AL5"/>
    <mergeCell ref="A9:A10"/>
    <mergeCell ref="AJ9:AJ10"/>
    <mergeCell ref="AL9:AL10"/>
    <mergeCell ref="J47:AL47"/>
    <mergeCell ref="A6:F6"/>
    <mergeCell ref="S6:AB6"/>
    <mergeCell ref="A7:F7"/>
    <mergeCell ref="G7:R7"/>
  </mergeCells>
  <conditionalFormatting sqref="D11:AH40">
    <cfRule type="expression" priority="1" dxfId="0" stopIfTrue="1">
      <formula>AND(MonthStart&lt;&gt;"",D$9&gt;DAY(EOMONTH(MonthStart,0)))</formula>
    </cfRule>
    <cfRule type="cellIs" priority="2" operator="equal" dxfId="1">
      <formula>"P"</formula>
    </cfRule>
    <cfRule type="cellIs" priority="3" operator="equal" dxfId="2">
      <formula>"A"</formula>
    </cfRule>
    <cfRule type="cellIs" priority="4" operator="equal" dxfId="3">
      <formula>"L"</formula>
    </cfRule>
    <cfRule type="cellIs" priority="5" operator="equal" dxfId="4">
      <formula>"HD"</formula>
    </cfRule>
    <cfRule type="cellIs" priority="6" operator="equal" dxfId="5">
      <formula>"H"</formula>
    </cfRule>
    <cfRule type="cellIs" priority="7" operator="equal" dxfId="5">
      <formula>"WO"</formula>
    </cfRule>
  </conditionalFormatting>
  <dataValidations count="3">
    <dataValidation sqref="G6" showDropDown="0" showInputMessage="0" showErrorMessage="0" allowBlank="1" type="list">
      <formula1>=Lists!$A$1:$A$12</formula1>
    </dataValidation>
    <dataValidation sqref="AC6" showDropDown="0" showInputMessage="0" showErrorMessage="1" allowBlank="1" error="Type a year such as 2026." type="whole" operator="between">
      <formula1>2000</formula1>
      <formula2>2100</formula2>
    </dataValidation>
    <dataValidation sqref="D11 D12 D13 D14 D15 D16 D17 D18 D19 D20 D21 D22 D23 D24 D25 D26 D27 D28 D29 D30 D31 D32 D33 D34 D35 D36 D37 D38 D39 D40 E11 E12 E13 E14 E15 E16 E17 E18 E19 E20 E21 E22 E23 E24 E25 E26 E27 E28 E29 E30 E31 E32 E33 E34 E35 E36 E37 E38 E39 E40 F11 F12 F13 F14 F15 F16 F17 F18 F19 F20 F21 F22 F23 F24 F25 F26 F27 F28 F29 F30 F31 F32 F33 F34 F35 F36 F37 F38 F39 F40 G11 G12 G13 G14 G15 G16 G17 G18 G19 G20 G21 G22 G23 G24 G25 G26 G27 G28 G29 G30 G31 G32 G33 G34 G35 G36 G37 G38 G39 G40 H11 H12 H13 H14 H15 H16 H17 H18 H19 H20 H21 H22 H23 H24 H25 H26 H27 H28 H29 H30 H31 H32 H33 H34 H35 H36 H37 H38 H39 H40 I11 I12 I13 I14 I15 I16 I17 I18 I19 I20 I21 I22 I23 I24 I25 I26 I27 I28 I29 I30 I31 I32 I33 I34 I35 I36 I37 I38 I39 I40 J11 J12 J13 J14 J15 J16 J17 J18 J19 J20 J21 J22 J23 J24 J25 J26 J27 J28 J29 J30 J31 J32 J33 J34 J35 J36 J37 J38 J39 J40 K11 K12 K13 K14 K15 K16 K17 K18 K19 K20 K21 K22 K23 K24 K25 K26 K27 K28 K29 K30 K31 K32 K33 K34 K35 K36 K37 K38 K39 K40 L11 L12 L13 L14 L15 L16 L17 L18 L19 L20 L21 L22 L23 L24 L25 L26 L27 L28 L29 L30 L31 L32 L33 L34 L35 L36 L37 L38 L39 L40 M11 M12 M13 M14 M15 M16 M17 M18 M19 M20 M21 M22 M23 M24 M25 M26 M27 M28 M29 M30 M31 M32 M33 M34 M35 M36 M37 M38 M39 M40 N11 N12 N13 N14 N15 N16 N17 N18 N19 N20 N21 N22 N23 N24 N25 N26 N27 N28 N29 N30 N31 N32 N33 N34 N35 N36 N37 N38 N39 N40 O11 O12 O13 O14 O15 O16 O17 O18 O19 O20 O21 O22 O23 O24 O25 O26 O27 O28 O29 O30 O31 O32 O33 O34 O35 O36 O37 O38 O39 O40 P11 P12 P13 P14 P15 P16 P17 P18 P19 P20 P21 P22 P23 P24 P25 P26 P27 P28 P29 P30 P31 P32 P33 P34 P35 P36 P37 P38 P39 P40 Q11 Q12 Q13 Q14 Q15 Q16 Q17 Q18 Q19 Q20 Q21 Q22 Q23 Q24 Q25 Q26 Q27 Q28 Q29 Q30 Q31 Q32 Q33 Q34 Q35 Q36 Q37 Q38 Q39 Q40 R11 R12 R13 R14 R15 R16 R17 R18 R19 R20 R21 R22 R23 R24 R25 R26 R27 R28 R29 R30 R31 R32 R33 R34 R35 R36 R37 R38 R39 R40 S11 S12 S13 S14 S15 S16 S17 S18 S19 S20 S21 S22 S23 S24 S25 S26 S27 S28 S29 S30 S31 S32 S33 S34 S35 S36 S37 S38 S39 S40 T11 T12 T13 T14 T15 T16 T17 T18 T19 T20 T21 T22 T23 T24 T25 T26 T27 T28 T29 T30 T31 T32 T33 T34 T35 T36 T37 T38 T39 T40 U11 U12 U13 U14 U15 U16 U17 U18 U19 U20 U21 U22 U23 U24 U25 U26 U27 U28 U29 U30 U31 U32 U33 U34 U35 U36 U37 U38 U39 U40 V11 V12 V13 V14 V15 V16 V17 V18 V19 V20 V21 V22 V23 V24 V25 V26 V27 V28 V29 V30 V31 V32 V33 V34 V35 V36 V37 V38 V39 V40 W11 W12 W13 W14 W15 W16 W17 W18 W19 W20 W21 W22 W23 W24 W25 W26 W27 W28 W29 W30 W31 W32 W33 W34 W35 W36 W37 W38 W39 W40 X11 X12 X13 X14 X15 X16 X17 X18 X19 X20 X21 X22 X23 X24 X25 X26 X27 X28 X29 X30 X31 X32 X33 X34 X35 X36 X37 X38 X39 X40 Y11 Y12 Y13 Y14 Y15 Y16 Y17 Y18 Y19 Y20 Y21 Y22 Y23 Y24 Y25 Y26 Y27 Y28 Y29 Y30 Y31 Y32 Y33 Y34 Y35 Y36 Y37 Y38 Y39 Y40 Z11 Z12 Z13 Z14 Z15 Z16 Z17 Z18 Z19 Z20 Z21 Z22 Z23 Z24 Z25 Z26 Z27 Z28 Z29 Z30 Z31 Z32 Z33 Z34 Z35 Z36 Z37 Z38 Z39 Z40 AA11 AA12 AA13 AA14 AA15 AA16 AA17 AA18 AA19 AA20 AA21 AA22 AA23 AA24 AA25 AA26 AA27 AA28 AA29 AA30 AA31 AA32 AA33 AA34 AA35 AA36 AA37 AA38 AA39 AA40 AB11 AB12 AB13 AB14 AB15 AB16 AB17 AB18 AB19 AB20 AB21 AB22 AB23 AB24 AB25 AB26 AB27 AB28 AB29 AB30 AB31 AB32 AB33 AB34 AB35 AB36 AB37 AB38 AB39 AB40 AC11 AC12 AC13 AC14 AC15 AC16 AC17 AC18 AC19 AC20 AC21 AC22 AC23 AC24 AC25 AC26 AC27 AC28 AC29 AC30 AC31 AC32 AC33 AC34 AC35 AC36 AC37 AC38 AC39 AC40 AD11 AD12 AD13 AD14 AD15 AD16 AD17 AD18 AD19 AD20 AD21 AD22 AD23 AD24 AD25 AD26 AD27 AD28 AD29 AD30 AD31 AD32 AD33 AD34 AD35 AD36 AD37 AD38 AD39 AD40 AE11 AE12 AE13 AE14 AE15 AE16 AE17 AE18 AE19 AE20 AE21 AE22 AE23 AE24 AE25 AE26 AE27 AE28 AE29 AE30 AE31 AE32 AE33 AE34 AE35 AE36 AE37 AE38 AE39 AE40 AF11 AF12 AF13 AF14 AF15 AF16 AF17 AF18 AF19 AF20 AF21 AF22 AF23 AF24 AF25 AF26 AF27 AF28 AF29 AF30 AF31 AF32 AF33 AF34 AF35 AF36 AF37 AF38 AF39 AF40 AG11 AG12 AG13 AG14 AG15 AG16 AG17 AG18 AG19 AG20 AG21 AG22 AG23 AG24 AG25 AG26 AG27 AG28 AG29 AG30 AG31 AG32 AG33 AG34 AG35 AG36 AG37 AG38 AG39 AG40 AH11 AH12 AH13 AH14 AH15 AH16 AH17 AH18 AH19 AH20 AH21 AH22 AH23 AH24 AH25 AH26 AH27 AH28 AH29 AH30 AH31 AH32 AH33 AH34 AH35 AH36 AH37 AH38 AH39 AH40" showDropDown="0" showInputMessage="0" showErrorMessage="1" allowBlank="1" errorTitle="Code" error="Pick a code from the list: P, A, L, HD, H, WO." type="list">
      <formula1>=Lists!$B$1:$B$6</formula1>
    </dataValidation>
  </dataValidations>
  <hyperlinks>
    <hyperlink xmlns:r="http://schemas.openxmlformats.org/officeDocument/2006/relationships" ref="A50" r:id="rId1"/>
  </hyperlinks>
  <printOptions horizontalCentered="1"/>
  <pageMargins left="0.4" right="0.4" top="0.45" bottom="0.55" header="0.2" footer="0.25"/>
  <pageSetup orientation="landscape" fitToHeight="1" fitToWidth="1"/>
  <headerFooter>
    <oddHeader/>
    <oddFooter>&amp;L&amp;"Arial"&amp;8 Free template by Staffic · staffic.io/resources · Track time automatically, free for up to 2 members</oddFooter>
    <evenHeader/>
    <evenFooter/>
    <firstHeader/>
    <firstFooter/>
  </headerFooter>
  <drawing xmlns:r="http://schemas.openxmlformats.org/officeDocument/2006/relationships" r:id="rId2"/>
</worksheet>
</file>

<file path=xl/worksheets/sheet2.xml><?xml version="1.0" encoding="utf-8"?>
<worksheet xmlns="http://schemas.openxmlformats.org/spreadsheetml/2006/main">
  <sheetPr>
    <outlinePr summaryBelow="1" summaryRight="1"/>
    <pageSetUpPr/>
  </sheetPr>
  <dimension ref="A2:B15"/>
  <sheetViews>
    <sheetView showGridLines="0" workbookViewId="0">
      <selection activeCell="A1" sqref="A1"/>
    </sheetView>
  </sheetViews>
  <sheetFormatPr baseColWidth="8" defaultRowHeight="15"/>
  <cols>
    <col width="4" customWidth="1" min="1" max="1"/>
    <col width="100" customWidth="1" min="2" max="2"/>
  </cols>
  <sheetData>
    <row r="2">
      <c r="B2" s="20" t="inlineStr">
        <is>
          <t>How to use the monthly attendance sheet</t>
        </is>
      </c>
    </row>
    <row r="4" ht="30" customHeight="1">
      <c r="A4" s="21" t="inlineStr">
        <is>
          <t>1.</t>
        </is>
      </c>
      <c r="B4" s="22" t="inlineStr">
        <is>
          <t>Pick the Month and type the Year at the top. The weekday letters under each date fill in, and days the month doesn't have turn gray.</t>
        </is>
      </c>
    </row>
    <row r="5" ht="15" customHeight="1">
      <c r="A5" s="21" t="inlineStr">
        <is>
          <t>2.</t>
        </is>
      </c>
      <c r="B5" s="22" t="inlineStr">
        <is>
          <t>Write each employee's name and ID, one per row.</t>
        </is>
      </c>
    </row>
    <row r="6" ht="30" customHeight="1">
      <c r="A6" s="21" t="inlineStr">
        <is>
          <t>3.</t>
        </is>
      </c>
      <c r="B6" s="22" t="inlineStr">
        <is>
          <t>For each day, pick a code from the list: P present, A absent, L leave, HD half day, H holiday, WO weekly off.</t>
        </is>
      </c>
    </row>
    <row r="7" ht="30" customHeight="1">
      <c r="A7" s="21" t="inlineStr">
        <is>
          <t>4.</t>
        </is>
      </c>
      <c r="B7" s="22" t="inlineStr">
        <is>
          <t>Present, Absent, Leave and Off add up for each employee, and Present that day counts everyone present on each date. A half day counts as half present and half absent.</t>
        </is>
      </c>
    </row>
    <row r="8" ht="15" customHeight="1">
      <c r="A8" s="21" t="inlineStr">
        <is>
          <t>5.</t>
        </is>
      </c>
      <c r="B8" s="22" t="inlineStr">
        <is>
          <t>Print it on one landscape page from File &gt; Print. It fits US Letter and A4.</t>
        </is>
      </c>
    </row>
    <row r="9" ht="15" customHeight="1">
      <c r="A9" s="21" t="inlineStr">
        <is>
          <t>6.</t>
        </is>
      </c>
      <c r="B9" s="22" t="inlineStr">
        <is>
          <t>Start a new copy of the sheet for each month, and keep the signed copies with your HR records.</t>
        </is>
      </c>
    </row>
    <row r="10" ht="30" customHeight="1">
      <c r="A10" s="21" t="inlineStr">
        <is>
          <t>7.</t>
        </is>
      </c>
      <c r="B10" s="22" t="inlineStr">
        <is>
          <t>Using Google Sheets? Open the Google Sheets copy from staffic.io/resources/attendance-sheet-template and choose Make a copy.</t>
        </is>
      </c>
    </row>
    <row r="12">
      <c r="B12" s="23" t="inlineStr">
        <is>
          <t>License</t>
        </is>
      </c>
    </row>
    <row r="13" ht="30" customHeight="1">
      <c r="B13" s="24" t="inlineStr">
        <is>
          <t>Free for personal and commercial use. Edit it freely; keep or remove the Staffic footer. Don't resell or share these templates as templates. Full license: https://staffic.io/resources/license</t>
        </is>
      </c>
    </row>
    <row r="15">
      <c r="B15" s="25" t="inlineStr">
        <is>
          <t>Free template by Staffic · staffic.io/resources · Track time automatically, free for up to 2 members</t>
        </is>
      </c>
    </row>
  </sheetData>
  <hyperlinks>
    <hyperlink xmlns:r="http://schemas.openxmlformats.org/officeDocument/2006/relationships" ref="B15" r:id="rId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sheetData>
    <row r="1">
      <c r="A1" t="inlineStr">
        <is>
          <t>January</t>
        </is>
      </c>
      <c r="B1" t="inlineStr">
        <is>
          <t>P</t>
        </is>
      </c>
      <c r="D1" t="inlineStr">
        <is>
          <t>Month start</t>
        </is>
      </c>
      <c r="E1">
        <f>IF(OR('Attendance'!$G$6="",'Attendance'!$AC$6=""),"",DATE('Attendance'!$AC$6,MATCH('Attendance'!$G$6,Lists!$A$1:$A$12,0),1))</f>
        <v/>
      </c>
    </row>
    <row r="2">
      <c r="A2" t="inlineStr">
        <is>
          <t>February</t>
        </is>
      </c>
      <c r="B2" t="inlineStr">
        <is>
          <t>A</t>
        </is>
      </c>
    </row>
    <row r="3">
      <c r="A3" t="inlineStr">
        <is>
          <t>March</t>
        </is>
      </c>
      <c r="B3" t="inlineStr">
        <is>
          <t>L</t>
        </is>
      </c>
    </row>
    <row r="4">
      <c r="A4" t="inlineStr">
        <is>
          <t>April</t>
        </is>
      </c>
      <c r="B4" t="inlineStr">
        <is>
          <t>HD</t>
        </is>
      </c>
    </row>
    <row r="5">
      <c r="A5" t="inlineStr">
        <is>
          <t>May</t>
        </is>
      </c>
      <c r="B5" t="inlineStr">
        <is>
          <t>H</t>
        </is>
      </c>
    </row>
    <row r="6">
      <c r="A6" t="inlineStr">
        <is>
          <t>June</t>
        </is>
      </c>
      <c r="B6" t="inlineStr">
        <is>
          <t>WO</t>
        </is>
      </c>
    </row>
    <row r="7">
      <c r="A7" t="inlineStr">
        <is>
          <t>July</t>
        </is>
      </c>
    </row>
    <row r="8">
      <c r="A8" t="inlineStr">
        <is>
          <t>August</t>
        </is>
      </c>
    </row>
    <row r="9">
      <c r="A9" t="inlineStr">
        <is>
          <t>September</t>
        </is>
      </c>
    </row>
    <row r="10">
      <c r="A10" t="inlineStr">
        <is>
          <t>October</t>
        </is>
      </c>
    </row>
    <row r="11">
      <c r="A11" t="inlineStr">
        <is>
          <t>November</t>
        </is>
      </c>
    </row>
    <row r="12">
      <c r="A12" t="inlineStr">
        <is>
          <t>December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2026-10-20T01:03:29Z</dcterms:created>
  <dcterms:modified xmlns:dcterms="http://purl.org/dc/terms/" xmlns:xsi="http://www.w3.org/2001/XMLSchema-instance" xsi:type="dcterms:W3CDTF">2026-10-20T01:03:29Z</dcterms:modified>
</cp:coreProperties>
</file>