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TR" sheetId="1" state="visible" r:id="rId1"/>
    <sheet xmlns:r="http://schemas.openxmlformats.org/officeDocument/2006/relationships" name="Instructions" sheetId="2" state="visible" r:id="rId2"/>
    <sheet xmlns:r="http://schemas.openxmlformats.org/officeDocument/2006/relationships" name="Lists" sheetId="3" state="hidden" r:id="rId3"/>
  </sheets>
  <definedNames>
    <definedName name="MonthStart">Lists!$E$1</definedName>
    <definedName name="DaysInMonth">Lists!$E$2</definedName>
    <definedName name="_xlnm.Print_Titles" localSheetId="0">'DTR'!$10:$10</definedName>
    <definedName name="_xlnm.Print_Area" localSheetId="0">'DTR'!$A$1:$J$51</definedName>
  </definedNames>
  <calcPr calcId="124519" fullCalcOnLoad="1"/>
</workbook>
</file>

<file path=xl/styles.xml><?xml version="1.0" encoding="utf-8"?>
<styleSheet xmlns="http://schemas.openxmlformats.org/spreadsheetml/2006/main">
  <numFmts count="2">
    <numFmt numFmtId="164" formatCode="ddd mmm d"/>
    <numFmt numFmtId="165" formatCode="[h]:mm"/>
  </numFmts>
  <fonts count="15">
    <font>
      <name val="Calibri"/>
      <family val="2"/>
      <color theme="1"/>
      <sz val="11"/>
      <scheme val="minor"/>
    </font>
    <font>
      <name val="Arial"/>
      <b val="1"/>
      <color rgb="000D0524"/>
      <sz val="18"/>
    </font>
    <font>
      <name val="Arial"/>
      <color rgb="005B5573"/>
      <sz val="10"/>
    </font>
    <font>
      <name val="Arial"/>
      <b val="1"/>
      <color rgb="000D0524"/>
      <sz val="10"/>
    </font>
    <font>
      <name val="Arial"/>
      <color rgb="000D0524"/>
      <sz val="11"/>
    </font>
    <font>
      <name val="Arial"/>
      <b val="1"/>
      <color rgb="00FFFFFF"/>
      <sz val="10"/>
    </font>
    <font>
      <name val="Arial"/>
      <color rgb="002E2845"/>
      <sz val="10"/>
    </font>
    <font>
      <name val="Arial"/>
      <color rgb="006E6788"/>
      <sz val="10"/>
    </font>
    <font>
      <name val="Arial"/>
      <color rgb="005B5573"/>
      <sz val="9"/>
    </font>
    <font>
      <name val="Arial"/>
      <color rgb="00673DE6"/>
      <sz val="9"/>
      <u val="single"/>
    </font>
    <font>
      <name val="Arial"/>
      <b val="1"/>
      <color rgb="000D0524"/>
      <sz val="16"/>
    </font>
    <font>
      <name val="Arial"/>
      <b val="1"/>
      <color rgb="00673DE6"/>
      <sz val="11"/>
    </font>
    <font>
      <name val="Arial"/>
      <color rgb="002E2845"/>
      <sz val="11"/>
    </font>
    <font>
      <name val="Arial"/>
      <b val="1"/>
      <color rgb="000D0524"/>
      <sz val="12"/>
    </font>
    <font>
      <name val="Arial"/>
      <color rgb="00673DE6"/>
      <sz val="10"/>
      <u val="single"/>
    </font>
  </fonts>
  <fills count="6">
    <fill>
      <patternFill/>
    </fill>
    <fill>
      <patternFill patternType="gray125"/>
    </fill>
    <fill>
      <patternFill patternType="solid">
        <fgColor rgb="00F3EFFF"/>
        <bgColor rgb="00F3EFFF"/>
      </patternFill>
    </fill>
    <fill>
      <patternFill patternType="solid">
        <fgColor rgb="00673DE6"/>
        <bgColor rgb="00673DE6"/>
      </patternFill>
    </fill>
    <fill>
      <patternFill patternType="solid">
        <fgColor rgb="00F8F7FC"/>
        <bgColor rgb="00F8F7FC"/>
      </patternFill>
    </fill>
    <fill>
      <patternFill patternType="solid">
        <fgColor rgb="00E1DCEF"/>
        <bgColor rgb="00E1DCEF"/>
      </patternFill>
    </fill>
  </fills>
  <borders count="3">
    <border>
      <left/>
      <right/>
      <top/>
      <bottom/>
      <diagonal/>
    </border>
    <border>
      <bottom style="thin">
        <color rgb="00673DE6"/>
      </bottom>
    </border>
    <border>
      <left style="thin">
        <color rgb="00CBC0F3"/>
      </left>
      <right style="thin">
        <color rgb="00CBC0F3"/>
      </right>
      <top style="thin">
        <color rgb="00CBC0F3"/>
      </top>
      <bottom style="thin">
        <color rgb="00CBC0F3"/>
      </bottom>
    </border>
  </borders>
  <cellStyleXfs count="1">
    <xf numFmtId="0" fontId="0" fillId="0" borderId="0"/>
  </cellStyleXfs>
  <cellXfs count="28">
    <xf numFmtId="0" fontId="0" fillId="0" borderId="0" pivotButton="0" quotePrefix="0" xfId="0"/>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vertical="center"/>
    </xf>
    <xf numFmtId="0" fontId="4" fillId="2" borderId="1" applyAlignment="1" applyProtection="1" pivotButton="0" quotePrefix="0" xfId="0">
      <alignment horizontal="left" vertical="center" indent="1"/>
      <protection locked="0" hidden="0"/>
    </xf>
    <xf numFmtId="0" fontId="4" fillId="2" borderId="1" applyAlignment="1" pivotButton="0" quotePrefix="0" xfId="0">
      <alignment horizontal="left" vertical="center" indent="1"/>
    </xf>
    <xf numFmtId="1" fontId="4" fillId="2" borderId="1" applyAlignment="1" applyProtection="1" pivotButton="0" quotePrefix="0" xfId="0">
      <alignment horizontal="left" vertical="center" indent="1"/>
      <protection locked="0" hidden="0"/>
    </xf>
    <xf numFmtId="0" fontId="5" fillId="3" borderId="2" applyAlignment="1" pivotButton="0" quotePrefix="0" xfId="0">
      <alignment horizontal="center" vertical="center" wrapText="1"/>
    </xf>
    <xf numFmtId="0" fontId="3" fillId="4" borderId="2" applyAlignment="1" pivotButton="0" quotePrefix="0" xfId="0">
      <alignment horizontal="center" vertical="center" wrapText="1"/>
    </xf>
    <xf numFmtId="164" fontId="7" fillId="4" borderId="2" applyAlignment="1" pivotButton="0" quotePrefix="0" xfId="0">
      <alignment horizontal="center" vertical="center" wrapText="1"/>
    </xf>
    <xf numFmtId="18" fontId="6" fillId="2" borderId="2" applyAlignment="1" applyProtection="1" pivotButton="0" quotePrefix="0" xfId="0">
      <alignment horizontal="center" vertical="center" wrapText="1"/>
      <protection locked="0" hidden="0"/>
    </xf>
    <xf numFmtId="165" fontId="3" fillId="0" borderId="2" applyAlignment="1" pivotButton="0" quotePrefix="0" xfId="0">
      <alignment horizontal="center" vertical="center" wrapText="1"/>
    </xf>
    <xf numFmtId="2" fontId="3" fillId="0" borderId="2" applyAlignment="1" pivotButton="0" quotePrefix="0" xfId="0">
      <alignment horizontal="center" vertical="center" wrapText="1"/>
    </xf>
    <xf numFmtId="0" fontId="6" fillId="2" borderId="2" applyAlignment="1" applyProtection="1" pivotButton="0" quotePrefix="0" xfId="0">
      <alignment horizontal="left" vertical="center" indent="1"/>
      <protection locked="0" hidden="0"/>
    </xf>
    <xf numFmtId="0" fontId="3" fillId="5" borderId="2" applyAlignment="1" pivotButton="0" quotePrefix="0" xfId="0">
      <alignment horizontal="right" vertical="center"/>
    </xf>
    <xf numFmtId="165" fontId="3" fillId="5" borderId="2" applyAlignment="1" pivotButton="0" quotePrefix="0" xfId="0">
      <alignment horizontal="center" vertical="center" wrapText="1"/>
    </xf>
    <xf numFmtId="2" fontId="3" fillId="5" borderId="2" applyAlignment="1" pivotButton="0" quotePrefix="0" xfId="0">
      <alignment horizontal="center" vertical="center" wrapText="1"/>
    </xf>
    <xf numFmtId="0" fontId="3" fillId="5" borderId="2" applyAlignment="1" pivotButton="0" quotePrefix="0" xfId="0">
      <alignment horizontal="center" vertical="center" wrapText="1"/>
    </xf>
    <xf numFmtId="0" fontId="8" fillId="0" borderId="0" applyAlignment="1" pivotButton="0" quotePrefix="0" xfId="0">
      <alignment vertical="top" wrapText="1"/>
    </xf>
    <xf numFmtId="0" fontId="0" fillId="0" borderId="1" pivotButton="0" quotePrefix="0" xfId="0"/>
    <xf numFmtId="0" fontId="8" fillId="0" borderId="0" pivotButton="0" quotePrefix="0" xfId="0"/>
    <xf numFmtId="0" fontId="9" fillId="0" borderId="0" applyAlignment="1" pivotButton="0" quotePrefix="0" xfId="0">
      <alignment horizontal="left" vertical="center"/>
    </xf>
    <xf numFmtId="0" fontId="10" fillId="0" borderId="0" pivotButton="0" quotePrefix="0" xfId="0"/>
    <xf numFmtId="0" fontId="11" fillId="0" borderId="0" pivotButton="0" quotePrefix="0" xfId="0"/>
    <xf numFmtId="0" fontId="12" fillId="0" borderId="0" applyAlignment="1" pivotButton="0" quotePrefix="0" xfId="0">
      <alignment vertical="top" wrapText="1"/>
    </xf>
    <xf numFmtId="0" fontId="13" fillId="0" borderId="0" pivotButton="0" quotePrefix="0" xfId="0"/>
    <xf numFmtId="0" fontId="2" fillId="0" borderId="0" applyAlignment="1" pivotButton="0" quotePrefix="0" xfId="0">
      <alignment vertical="top" wrapText="1"/>
    </xf>
    <xf numFmtId="0" fontId="1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076325"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taffic.io/resources?utm_source=resource&amp;utm_medium=file&amp;utm_campaign=202611-resources&amp;utm_content=dtr-template"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staffic.io/resources?utm_source=resource&amp;utm_medium=file&amp;utm_campaign=202611-resources&amp;utm_content=dtr-template" TargetMode="External" Id="rId1"/></Relationships>
</file>

<file path=xl/worksheets/sheet1.xml><?xml version="1.0" encoding="utf-8"?>
<worksheet xmlns="http://schemas.openxmlformats.org/spreadsheetml/2006/main">
  <sheetPr>
    <outlinePr summaryBelow="1" summaryRight="1"/>
    <pageSetUpPr fitToPage="1"/>
  </sheetPr>
  <dimension ref="A2:J51"/>
  <sheetViews>
    <sheetView showGridLines="0" workbookViewId="0">
      <pane ySplit="10" topLeftCell="A11" activePane="bottomLeft" state="frozen"/>
      <selection pane="bottomLeft" activeCell="A1" sqref="A1"/>
    </sheetView>
  </sheetViews>
  <sheetFormatPr baseColWidth="8" defaultRowHeight="15"/>
  <cols>
    <col width="6" customWidth="1" min="1" max="1"/>
    <col width="12.35" customWidth="1" min="2" max="2"/>
    <col width="10.14" customWidth="1" min="3" max="3"/>
    <col width="12.35" customWidth="1" min="4" max="4"/>
    <col width="10.14" customWidth="1" min="5" max="5"/>
    <col width="12.35" customWidth="1" min="6" max="6"/>
    <col width="9.619999999999999" customWidth="1" min="7" max="7"/>
    <col width="12.35" customWidth="1" min="8" max="8"/>
    <col width="10.05" customWidth="1" min="9" max="9"/>
    <col width="17.55" customWidth="1" min="10" max="10"/>
  </cols>
  <sheetData>
    <row r="1" ht="30" customHeight="1"/>
    <row r="2" ht="28" customHeight="1">
      <c r="A2" s="1" t="inlineStr">
        <is>
          <t>Daily time record (DTR)</t>
        </is>
      </c>
      <c r="B2" s="1" t="n"/>
      <c r="C2" s="1" t="n"/>
      <c r="D2" s="1" t="n"/>
      <c r="E2" s="1" t="n"/>
      <c r="F2" s="1" t="n"/>
      <c r="G2" s="1" t="n"/>
      <c r="H2" s="1" t="n"/>
      <c r="I2" s="1" t="n"/>
      <c r="J2" s="1" t="n"/>
    </row>
    <row r="3">
      <c r="A3" s="2" t="inlineStr">
        <is>
          <t>AM and PM arrival and departure for every day of the month, hours worked and undertime</t>
        </is>
      </c>
      <c r="B3" s="2" t="n"/>
      <c r="C3" s="2" t="n"/>
      <c r="D3" s="2" t="n"/>
      <c r="E3" s="2" t="n"/>
      <c r="F3" s="2" t="n"/>
      <c r="G3" s="2" t="n"/>
      <c r="H3" s="2" t="n"/>
      <c r="I3" s="2" t="n"/>
      <c r="J3" s="2" t="n"/>
    </row>
    <row r="4" ht="8" customHeight="1"/>
    <row r="5" ht="22" customHeight="1">
      <c r="A5" s="3" t="inlineStr">
        <is>
          <t>Name</t>
        </is>
      </c>
      <c r="B5" s="3" t="n"/>
      <c r="C5" s="3" t="n"/>
      <c r="D5" s="4" t="n"/>
      <c r="E5" s="5" t="n"/>
      <c r="F5" s="3" t="inlineStr">
        <is>
          <t>Employee ID</t>
        </is>
      </c>
      <c r="G5" s="3" t="n"/>
      <c r="H5" s="3" t="n"/>
      <c r="I5" s="4" t="n"/>
      <c r="J5" s="5" t="n"/>
    </row>
    <row r="6" ht="22" customHeight="1">
      <c r="A6" s="3" t="inlineStr">
        <is>
          <t>Position</t>
        </is>
      </c>
      <c r="B6" s="3" t="n"/>
      <c r="C6" s="3" t="n"/>
      <c r="D6" s="4" t="n"/>
      <c r="E6" s="5" t="n"/>
      <c r="F6" s="3" t="inlineStr">
        <is>
          <t>Client or team</t>
        </is>
      </c>
      <c r="G6" s="3" t="n"/>
      <c r="H6" s="3" t="n"/>
      <c r="I6" s="4" t="n"/>
      <c r="J6" s="5" t="n"/>
    </row>
    <row r="7" ht="22" customHeight="1">
      <c r="A7" s="3" t="inlineStr">
        <is>
          <t>Month</t>
        </is>
      </c>
      <c r="B7" s="3" t="n"/>
      <c r="C7" s="3" t="n"/>
      <c r="D7" s="4" t="n"/>
      <c r="E7" s="5" t="n"/>
      <c r="F7" s="3" t="inlineStr">
        <is>
          <t>Year</t>
        </is>
      </c>
      <c r="G7" s="3" t="n"/>
      <c r="H7" s="3" t="n"/>
      <c r="I7" s="6" t="n"/>
      <c r="J7" s="5" t="n"/>
    </row>
    <row r="8" ht="22" customHeight="1">
      <c r="A8" s="3" t="inlineStr">
        <is>
          <t>Hours a day</t>
        </is>
      </c>
      <c r="B8" s="3" t="n"/>
      <c r="C8" s="3" t="n"/>
      <c r="D8" s="4" t="n">
        <v>8</v>
      </c>
      <c r="E8" s="5" t="n"/>
      <c r="F8" s="3" t="inlineStr">
        <is>
          <t>Supervisor</t>
        </is>
      </c>
      <c r="G8" s="3" t="n"/>
      <c r="H8" s="3" t="n"/>
      <c r="I8" s="4" t="n"/>
      <c r="J8" s="5" t="n"/>
    </row>
    <row r="10" ht="30" customHeight="1">
      <c r="A10" s="7" t="inlineStr">
        <is>
          <t>Day</t>
        </is>
      </c>
      <c r="B10" s="7" t="inlineStr">
        <is>
          <t>Date</t>
        </is>
      </c>
      <c r="C10" s="7" t="inlineStr">
        <is>
          <t>AM arrival</t>
        </is>
      </c>
      <c r="D10" s="7" t="inlineStr">
        <is>
          <t>AM departure</t>
        </is>
      </c>
      <c r="E10" s="7" t="inlineStr">
        <is>
          <t>PM arrival</t>
        </is>
      </c>
      <c r="F10" s="7" t="inlineStr">
        <is>
          <t>PM departure</t>
        </is>
      </c>
      <c r="G10" s="7" t="inlineStr">
        <is>
          <t>Hours worked</t>
        </is>
      </c>
      <c r="H10" s="7" t="inlineStr">
        <is>
          <t>Undertime</t>
        </is>
      </c>
      <c r="I10" s="7" t="inlineStr">
        <is>
          <t>Decimal hours</t>
        </is>
      </c>
      <c r="J10" s="7" t="inlineStr">
        <is>
          <t>Remarks</t>
        </is>
      </c>
    </row>
    <row r="11" ht="21" customHeight="1">
      <c r="A11" s="8" t="n">
        <v>1</v>
      </c>
      <c r="B11" s="9" t="str">
        <f>IF(MonthStart="","",IF(1&lt;=DAY(EOMONTH(MonthStart,0)),MonthStart+0,""))</f>
        <v/>
      </c>
      <c r="C11" s="10" t="n"/>
      <c r="D11" s="10" t="n"/>
      <c r="E11" s="10" t="n"/>
      <c r="F11" s="10" t="n"/>
      <c r="G11" s="11" t="str">
        <f>IF(OR(C11="",F11=""),IF(AND(C11&lt;&gt;"",D11&lt;&gt;""),MOD(D11-C11,1),IF(AND(E11&lt;&gt;"",F11&lt;&gt;""),MOD(F11-E11,1),"")),MOD(F11-C11,1)-IF(OR(D11="",E11=""),0,MOD(E11-D11,1)))</f>
        <v/>
      </c>
      <c r="H11" s="11" t="str">
        <f>IF(OR(G11="",$D$8=""),"",MAX(0,$D$8/24-G11))</f>
        <v/>
      </c>
      <c r="I11" s="12" t="str">
        <f>IF(G11="","",ROUND(G11*24,2))</f>
        <v/>
      </c>
      <c r="J11" s="13" t="n"/>
    </row>
    <row r="12" ht="21" customHeight="1">
      <c r="A12" s="8" t="n">
        <v>2</v>
      </c>
      <c r="B12" s="9" t="str">
        <f>IF(MonthStart="","",IF(2&lt;=DAY(EOMONTH(MonthStart,0)),MonthStart+1,""))</f>
        <v/>
      </c>
      <c r="C12" s="10" t="n"/>
      <c r="D12" s="10" t="n"/>
      <c r="E12" s="10" t="n"/>
      <c r="F12" s="10" t="n"/>
      <c r="G12" s="11" t="str">
        <f>IF(OR(C12="",F12=""),IF(AND(C12&lt;&gt;"",D12&lt;&gt;""),MOD(D12-C12,1),IF(AND(E12&lt;&gt;"",F12&lt;&gt;""),MOD(F12-E12,1),"")),MOD(F12-C12,1)-IF(OR(D12="",E12=""),0,MOD(E12-D12,1)))</f>
        <v/>
      </c>
      <c r="H12" s="11" t="str">
        <f>IF(OR(G12="",$D$8=""),"",MAX(0,$D$8/24-G12))</f>
        <v/>
      </c>
      <c r="I12" s="12" t="str">
        <f>IF(G12="","",ROUND(G12*24,2))</f>
        <v/>
      </c>
      <c r="J12" s="13" t="n"/>
    </row>
    <row r="13" ht="21" customHeight="1">
      <c r="A13" s="8" t="n">
        <v>3</v>
      </c>
      <c r="B13" s="9" t="str">
        <f>IF(MonthStart="","",IF(3&lt;=DAY(EOMONTH(MonthStart,0)),MonthStart+2,""))</f>
        <v/>
      </c>
      <c r="C13" s="10" t="n"/>
      <c r="D13" s="10" t="n"/>
      <c r="E13" s="10" t="n"/>
      <c r="F13" s="10" t="n"/>
      <c r="G13" s="11" t="str">
        <f>IF(OR(C13="",F13=""),IF(AND(C13&lt;&gt;"",D13&lt;&gt;""),MOD(D13-C13,1),IF(AND(E13&lt;&gt;"",F13&lt;&gt;""),MOD(F13-E13,1),"")),MOD(F13-C13,1)-IF(OR(D13="",E13=""),0,MOD(E13-D13,1)))</f>
        <v/>
      </c>
      <c r="H13" s="11" t="str">
        <f>IF(OR(G13="",$D$8=""),"",MAX(0,$D$8/24-G13))</f>
        <v/>
      </c>
      <c r="I13" s="12" t="str">
        <f>IF(G13="","",ROUND(G13*24,2))</f>
        <v/>
      </c>
      <c r="J13" s="13" t="n"/>
    </row>
    <row r="14" ht="21" customHeight="1">
      <c r="A14" s="8" t="n">
        <v>4</v>
      </c>
      <c r="B14" s="9" t="str">
        <f>IF(MonthStart="","",IF(4&lt;=DAY(EOMONTH(MonthStart,0)),MonthStart+3,""))</f>
        <v/>
      </c>
      <c r="C14" s="10" t="n"/>
      <c r="D14" s="10" t="n"/>
      <c r="E14" s="10" t="n"/>
      <c r="F14" s="10" t="n"/>
      <c r="G14" s="11" t="str">
        <f>IF(OR(C14="",F14=""),IF(AND(C14&lt;&gt;"",D14&lt;&gt;""),MOD(D14-C14,1),IF(AND(E14&lt;&gt;"",F14&lt;&gt;""),MOD(F14-E14,1),"")),MOD(F14-C14,1)-IF(OR(D14="",E14=""),0,MOD(E14-D14,1)))</f>
        <v/>
      </c>
      <c r="H14" s="11" t="str">
        <f>IF(OR(G14="",$D$8=""),"",MAX(0,$D$8/24-G14))</f>
        <v/>
      </c>
      <c r="I14" s="12" t="str">
        <f>IF(G14="","",ROUND(G14*24,2))</f>
        <v/>
      </c>
      <c r="J14" s="13" t="n"/>
    </row>
    <row r="15" ht="21" customHeight="1">
      <c r="A15" s="8" t="n">
        <v>5</v>
      </c>
      <c r="B15" s="9" t="str">
        <f>IF(MonthStart="","",IF(5&lt;=DAY(EOMONTH(MonthStart,0)),MonthStart+4,""))</f>
        <v/>
      </c>
      <c r="C15" s="10" t="n"/>
      <c r="D15" s="10" t="n"/>
      <c r="E15" s="10" t="n"/>
      <c r="F15" s="10" t="n"/>
      <c r="G15" s="11" t="str">
        <f>IF(OR(C15="",F15=""),IF(AND(C15&lt;&gt;"",D15&lt;&gt;""),MOD(D15-C15,1),IF(AND(E15&lt;&gt;"",F15&lt;&gt;""),MOD(F15-E15,1),"")),MOD(F15-C15,1)-IF(OR(D15="",E15=""),0,MOD(E15-D15,1)))</f>
        <v/>
      </c>
      <c r="H15" s="11" t="str">
        <f>IF(OR(G15="",$D$8=""),"",MAX(0,$D$8/24-G15))</f>
        <v/>
      </c>
      <c r="I15" s="12" t="str">
        <f>IF(G15="","",ROUND(G15*24,2))</f>
        <v/>
      </c>
      <c r="J15" s="13" t="n"/>
    </row>
    <row r="16" ht="21" customHeight="1">
      <c r="A16" s="8" t="n">
        <v>6</v>
      </c>
      <c r="B16" s="9" t="str">
        <f>IF(MonthStart="","",IF(6&lt;=DAY(EOMONTH(MonthStart,0)),MonthStart+5,""))</f>
        <v/>
      </c>
      <c r="C16" s="10" t="n"/>
      <c r="D16" s="10" t="n"/>
      <c r="E16" s="10" t="n"/>
      <c r="F16" s="10" t="n"/>
      <c r="G16" s="11" t="str">
        <f>IF(OR(C16="",F16=""),IF(AND(C16&lt;&gt;"",D16&lt;&gt;""),MOD(D16-C16,1),IF(AND(E16&lt;&gt;"",F16&lt;&gt;""),MOD(F16-E16,1),"")),MOD(F16-C16,1)-IF(OR(D16="",E16=""),0,MOD(E16-D16,1)))</f>
        <v/>
      </c>
      <c r="H16" s="11" t="str">
        <f>IF(OR(G16="",$D$8=""),"",MAX(0,$D$8/24-G16))</f>
        <v/>
      </c>
      <c r="I16" s="12" t="str">
        <f>IF(G16="","",ROUND(G16*24,2))</f>
        <v/>
      </c>
      <c r="J16" s="13" t="n"/>
    </row>
    <row r="17" ht="21" customHeight="1">
      <c r="A17" s="8" t="n">
        <v>7</v>
      </c>
      <c r="B17" s="9" t="str">
        <f>IF(MonthStart="","",IF(7&lt;=DAY(EOMONTH(MonthStart,0)),MonthStart+6,""))</f>
        <v/>
      </c>
      <c r="C17" s="10" t="n"/>
      <c r="D17" s="10" t="n"/>
      <c r="E17" s="10" t="n"/>
      <c r="F17" s="10" t="n"/>
      <c r="G17" s="11" t="str">
        <f>IF(OR(C17="",F17=""),IF(AND(C17&lt;&gt;"",D17&lt;&gt;""),MOD(D17-C17,1),IF(AND(E17&lt;&gt;"",F17&lt;&gt;""),MOD(F17-E17,1),"")),MOD(F17-C17,1)-IF(OR(D17="",E17=""),0,MOD(E17-D17,1)))</f>
        <v/>
      </c>
      <c r="H17" s="11" t="str">
        <f>IF(OR(G17="",$D$8=""),"",MAX(0,$D$8/24-G17))</f>
        <v/>
      </c>
      <c r="I17" s="12" t="str">
        <f>IF(G17="","",ROUND(G17*24,2))</f>
        <v/>
      </c>
      <c r="J17" s="13" t="n"/>
    </row>
    <row r="18" ht="21" customHeight="1">
      <c r="A18" s="8" t="n">
        <v>8</v>
      </c>
      <c r="B18" s="9" t="str">
        <f>IF(MonthStart="","",IF(8&lt;=DAY(EOMONTH(MonthStart,0)),MonthStart+7,""))</f>
        <v/>
      </c>
      <c r="C18" s="10" t="n"/>
      <c r="D18" s="10" t="n"/>
      <c r="E18" s="10" t="n"/>
      <c r="F18" s="10" t="n"/>
      <c r="G18" s="11" t="str">
        <f>IF(OR(C18="",F18=""),IF(AND(C18&lt;&gt;"",D18&lt;&gt;""),MOD(D18-C18,1),IF(AND(E18&lt;&gt;"",F18&lt;&gt;""),MOD(F18-E18,1),"")),MOD(F18-C18,1)-IF(OR(D18="",E18=""),0,MOD(E18-D18,1)))</f>
        <v/>
      </c>
      <c r="H18" s="11" t="str">
        <f>IF(OR(G18="",$D$8=""),"",MAX(0,$D$8/24-G18))</f>
        <v/>
      </c>
      <c r="I18" s="12" t="str">
        <f>IF(G18="","",ROUND(G18*24,2))</f>
        <v/>
      </c>
      <c r="J18" s="13" t="n"/>
    </row>
    <row r="19" ht="21" customHeight="1">
      <c r="A19" s="8" t="n">
        <v>9</v>
      </c>
      <c r="B19" s="9" t="str">
        <f>IF(MonthStart="","",IF(9&lt;=DAY(EOMONTH(MonthStart,0)),MonthStart+8,""))</f>
        <v/>
      </c>
      <c r="C19" s="10" t="n"/>
      <c r="D19" s="10" t="n"/>
      <c r="E19" s="10" t="n"/>
      <c r="F19" s="10" t="n"/>
      <c r="G19" s="11" t="str">
        <f>IF(OR(C19="",F19=""),IF(AND(C19&lt;&gt;"",D19&lt;&gt;""),MOD(D19-C19,1),IF(AND(E19&lt;&gt;"",F19&lt;&gt;""),MOD(F19-E19,1),"")),MOD(F19-C19,1)-IF(OR(D19="",E19=""),0,MOD(E19-D19,1)))</f>
        <v/>
      </c>
      <c r="H19" s="11" t="str">
        <f>IF(OR(G19="",$D$8=""),"",MAX(0,$D$8/24-G19))</f>
        <v/>
      </c>
      <c r="I19" s="12" t="str">
        <f>IF(G19="","",ROUND(G19*24,2))</f>
        <v/>
      </c>
      <c r="J19" s="13" t="n"/>
    </row>
    <row r="20" ht="21" customHeight="1">
      <c r="A20" s="8" t="n">
        <v>10</v>
      </c>
      <c r="B20" s="9" t="str">
        <f>IF(MonthStart="","",IF(10&lt;=DAY(EOMONTH(MonthStart,0)),MonthStart+9,""))</f>
        <v/>
      </c>
      <c r="C20" s="10" t="n"/>
      <c r="D20" s="10" t="n"/>
      <c r="E20" s="10" t="n"/>
      <c r="F20" s="10" t="n"/>
      <c r="G20" s="11" t="str">
        <f>IF(OR(C20="",F20=""),IF(AND(C20&lt;&gt;"",D20&lt;&gt;""),MOD(D20-C20,1),IF(AND(E20&lt;&gt;"",F20&lt;&gt;""),MOD(F20-E20,1),"")),MOD(F20-C20,1)-IF(OR(D20="",E20=""),0,MOD(E20-D20,1)))</f>
        <v/>
      </c>
      <c r="H20" s="11" t="str">
        <f>IF(OR(G20="",$D$8=""),"",MAX(0,$D$8/24-G20))</f>
        <v/>
      </c>
      <c r="I20" s="12" t="str">
        <f>IF(G20="","",ROUND(G20*24,2))</f>
        <v/>
      </c>
      <c r="J20" s="13" t="n"/>
    </row>
    <row r="21" ht="21" customHeight="1">
      <c r="A21" s="8" t="n">
        <v>11</v>
      </c>
      <c r="B21" s="9" t="str">
        <f>IF(MonthStart="","",IF(11&lt;=DAY(EOMONTH(MonthStart,0)),MonthStart+10,""))</f>
        <v/>
      </c>
      <c r="C21" s="10" t="n"/>
      <c r="D21" s="10" t="n"/>
      <c r="E21" s="10" t="n"/>
      <c r="F21" s="10" t="n"/>
      <c r="G21" s="11" t="str">
        <f>IF(OR(C21="",F21=""),IF(AND(C21&lt;&gt;"",D21&lt;&gt;""),MOD(D21-C21,1),IF(AND(E21&lt;&gt;"",F21&lt;&gt;""),MOD(F21-E21,1),"")),MOD(F21-C21,1)-IF(OR(D21="",E21=""),0,MOD(E21-D21,1)))</f>
        <v/>
      </c>
      <c r="H21" s="11" t="str">
        <f>IF(OR(G21="",$D$8=""),"",MAX(0,$D$8/24-G21))</f>
        <v/>
      </c>
      <c r="I21" s="12" t="str">
        <f>IF(G21="","",ROUND(G21*24,2))</f>
        <v/>
      </c>
      <c r="J21" s="13" t="n"/>
    </row>
    <row r="22" ht="21" customHeight="1">
      <c r="A22" s="8" t="n">
        <v>12</v>
      </c>
      <c r="B22" s="9" t="str">
        <f>IF(MonthStart="","",IF(12&lt;=DAY(EOMONTH(MonthStart,0)),MonthStart+11,""))</f>
        <v/>
      </c>
      <c r="C22" s="10" t="n"/>
      <c r="D22" s="10" t="n"/>
      <c r="E22" s="10" t="n"/>
      <c r="F22" s="10" t="n"/>
      <c r="G22" s="11" t="str">
        <f>IF(OR(C22="",F22=""),IF(AND(C22&lt;&gt;"",D22&lt;&gt;""),MOD(D22-C22,1),IF(AND(E22&lt;&gt;"",F22&lt;&gt;""),MOD(F22-E22,1),"")),MOD(F22-C22,1)-IF(OR(D22="",E22=""),0,MOD(E22-D22,1)))</f>
        <v/>
      </c>
      <c r="H22" s="11" t="str">
        <f>IF(OR(G22="",$D$8=""),"",MAX(0,$D$8/24-G22))</f>
        <v/>
      </c>
      <c r="I22" s="12" t="str">
        <f>IF(G22="","",ROUND(G22*24,2))</f>
        <v/>
      </c>
      <c r="J22" s="13" t="n"/>
    </row>
    <row r="23" ht="21" customHeight="1">
      <c r="A23" s="8" t="n">
        <v>13</v>
      </c>
      <c r="B23" s="9" t="str">
        <f>IF(MonthStart="","",IF(13&lt;=DAY(EOMONTH(MonthStart,0)),MonthStart+12,""))</f>
        <v/>
      </c>
      <c r="C23" s="10" t="n"/>
      <c r="D23" s="10" t="n"/>
      <c r="E23" s="10" t="n"/>
      <c r="F23" s="10" t="n"/>
      <c r="G23" s="11" t="str">
        <f>IF(OR(C23="",F23=""),IF(AND(C23&lt;&gt;"",D23&lt;&gt;""),MOD(D23-C23,1),IF(AND(E23&lt;&gt;"",F23&lt;&gt;""),MOD(F23-E23,1),"")),MOD(F23-C23,1)-IF(OR(D23="",E23=""),0,MOD(E23-D23,1)))</f>
        <v/>
      </c>
      <c r="H23" s="11" t="str">
        <f>IF(OR(G23="",$D$8=""),"",MAX(0,$D$8/24-G23))</f>
        <v/>
      </c>
      <c r="I23" s="12" t="str">
        <f>IF(G23="","",ROUND(G23*24,2))</f>
        <v/>
      </c>
      <c r="J23" s="13" t="n"/>
    </row>
    <row r="24" ht="21" customHeight="1">
      <c r="A24" s="8" t="n">
        <v>14</v>
      </c>
      <c r="B24" s="9" t="str">
        <f>IF(MonthStart="","",IF(14&lt;=DAY(EOMONTH(MonthStart,0)),MonthStart+13,""))</f>
        <v/>
      </c>
      <c r="C24" s="10" t="n"/>
      <c r="D24" s="10" t="n"/>
      <c r="E24" s="10" t="n"/>
      <c r="F24" s="10" t="n"/>
      <c r="G24" s="11" t="str">
        <f>IF(OR(C24="",F24=""),IF(AND(C24&lt;&gt;"",D24&lt;&gt;""),MOD(D24-C24,1),IF(AND(E24&lt;&gt;"",F24&lt;&gt;""),MOD(F24-E24,1),"")),MOD(F24-C24,1)-IF(OR(D24="",E24=""),0,MOD(E24-D24,1)))</f>
        <v/>
      </c>
      <c r="H24" s="11" t="str">
        <f>IF(OR(G24="",$D$8=""),"",MAX(0,$D$8/24-G24))</f>
        <v/>
      </c>
      <c r="I24" s="12" t="str">
        <f>IF(G24="","",ROUND(G24*24,2))</f>
        <v/>
      </c>
      <c r="J24" s="13" t="n"/>
    </row>
    <row r="25" ht="21" customHeight="1">
      <c r="A25" s="8" t="n">
        <v>15</v>
      </c>
      <c r="B25" s="9" t="str">
        <f>IF(MonthStart="","",IF(15&lt;=DAY(EOMONTH(MonthStart,0)),MonthStart+14,""))</f>
        <v/>
      </c>
      <c r="C25" s="10" t="n"/>
      <c r="D25" s="10" t="n"/>
      <c r="E25" s="10" t="n"/>
      <c r="F25" s="10" t="n"/>
      <c r="G25" s="11" t="str">
        <f>IF(OR(C25="",F25=""),IF(AND(C25&lt;&gt;"",D25&lt;&gt;""),MOD(D25-C25,1),IF(AND(E25&lt;&gt;"",F25&lt;&gt;""),MOD(F25-E25,1),"")),MOD(F25-C25,1)-IF(OR(D25="",E25=""),0,MOD(E25-D25,1)))</f>
        <v/>
      </c>
      <c r="H25" s="11" t="str">
        <f>IF(OR(G25="",$D$8=""),"",MAX(0,$D$8/24-G25))</f>
        <v/>
      </c>
      <c r="I25" s="12" t="str">
        <f>IF(G25="","",ROUND(G25*24,2))</f>
        <v/>
      </c>
      <c r="J25" s="13" t="n"/>
    </row>
    <row r="26" ht="21" customHeight="1">
      <c r="A26" s="8" t="n">
        <v>16</v>
      </c>
      <c r="B26" s="9" t="str">
        <f>IF(MonthStart="","",IF(16&lt;=DAY(EOMONTH(MonthStart,0)),MonthStart+15,""))</f>
        <v/>
      </c>
      <c r="C26" s="10" t="n"/>
      <c r="D26" s="10" t="n"/>
      <c r="E26" s="10" t="n"/>
      <c r="F26" s="10" t="n"/>
      <c r="G26" s="11" t="str">
        <f>IF(OR(C26="",F26=""),IF(AND(C26&lt;&gt;"",D26&lt;&gt;""),MOD(D26-C26,1),IF(AND(E26&lt;&gt;"",F26&lt;&gt;""),MOD(F26-E26,1),"")),MOD(F26-C26,1)-IF(OR(D26="",E26=""),0,MOD(E26-D26,1)))</f>
        <v/>
      </c>
      <c r="H26" s="11" t="str">
        <f>IF(OR(G26="",$D$8=""),"",MAX(0,$D$8/24-G26))</f>
        <v/>
      </c>
      <c r="I26" s="12" t="str">
        <f>IF(G26="","",ROUND(G26*24,2))</f>
        <v/>
      </c>
      <c r="J26" s="13" t="n"/>
    </row>
    <row r="27" ht="21" customHeight="1">
      <c r="A27" s="8" t="n">
        <v>17</v>
      </c>
      <c r="B27" s="9" t="str">
        <f>IF(MonthStart="","",IF(17&lt;=DAY(EOMONTH(MonthStart,0)),MonthStart+16,""))</f>
        <v/>
      </c>
      <c r="C27" s="10" t="n"/>
      <c r="D27" s="10" t="n"/>
      <c r="E27" s="10" t="n"/>
      <c r="F27" s="10" t="n"/>
      <c r="G27" s="11" t="str">
        <f>IF(OR(C27="",F27=""),IF(AND(C27&lt;&gt;"",D27&lt;&gt;""),MOD(D27-C27,1),IF(AND(E27&lt;&gt;"",F27&lt;&gt;""),MOD(F27-E27,1),"")),MOD(F27-C27,1)-IF(OR(D27="",E27=""),0,MOD(E27-D27,1)))</f>
        <v/>
      </c>
      <c r="H27" s="11" t="str">
        <f>IF(OR(G27="",$D$8=""),"",MAX(0,$D$8/24-G27))</f>
        <v/>
      </c>
      <c r="I27" s="12" t="str">
        <f>IF(G27="","",ROUND(G27*24,2))</f>
        <v/>
      </c>
      <c r="J27" s="13" t="n"/>
    </row>
    <row r="28" ht="21" customHeight="1">
      <c r="A28" s="8" t="n">
        <v>18</v>
      </c>
      <c r="B28" s="9" t="str">
        <f>IF(MonthStart="","",IF(18&lt;=DAY(EOMONTH(MonthStart,0)),MonthStart+17,""))</f>
        <v/>
      </c>
      <c r="C28" s="10" t="n"/>
      <c r="D28" s="10" t="n"/>
      <c r="E28" s="10" t="n"/>
      <c r="F28" s="10" t="n"/>
      <c r="G28" s="11" t="str">
        <f>IF(OR(C28="",F28=""),IF(AND(C28&lt;&gt;"",D28&lt;&gt;""),MOD(D28-C28,1),IF(AND(E28&lt;&gt;"",F28&lt;&gt;""),MOD(F28-E28,1),"")),MOD(F28-C28,1)-IF(OR(D28="",E28=""),0,MOD(E28-D28,1)))</f>
        <v/>
      </c>
      <c r="H28" s="11" t="str">
        <f>IF(OR(G28="",$D$8=""),"",MAX(0,$D$8/24-G28))</f>
        <v/>
      </c>
      <c r="I28" s="12" t="str">
        <f>IF(G28="","",ROUND(G28*24,2))</f>
        <v/>
      </c>
      <c r="J28" s="13" t="n"/>
    </row>
    <row r="29" ht="21" customHeight="1">
      <c r="A29" s="8" t="n">
        <v>19</v>
      </c>
      <c r="B29" s="9" t="str">
        <f>IF(MonthStart="","",IF(19&lt;=DAY(EOMONTH(MonthStart,0)),MonthStart+18,""))</f>
        <v/>
      </c>
      <c r="C29" s="10" t="n"/>
      <c r="D29" s="10" t="n"/>
      <c r="E29" s="10" t="n"/>
      <c r="F29" s="10" t="n"/>
      <c r="G29" s="11" t="str">
        <f>IF(OR(C29="",F29=""),IF(AND(C29&lt;&gt;"",D29&lt;&gt;""),MOD(D29-C29,1),IF(AND(E29&lt;&gt;"",F29&lt;&gt;""),MOD(F29-E29,1),"")),MOD(F29-C29,1)-IF(OR(D29="",E29=""),0,MOD(E29-D29,1)))</f>
        <v/>
      </c>
      <c r="H29" s="11" t="str">
        <f>IF(OR(G29="",$D$8=""),"",MAX(0,$D$8/24-G29))</f>
        <v/>
      </c>
      <c r="I29" s="12" t="str">
        <f>IF(G29="","",ROUND(G29*24,2))</f>
        <v/>
      </c>
      <c r="J29" s="13" t="n"/>
    </row>
    <row r="30" ht="21" customHeight="1">
      <c r="A30" s="8" t="n">
        <v>20</v>
      </c>
      <c r="B30" s="9" t="str">
        <f>IF(MonthStart="","",IF(20&lt;=DAY(EOMONTH(MonthStart,0)),MonthStart+19,""))</f>
        <v/>
      </c>
      <c r="C30" s="10" t="n"/>
      <c r="D30" s="10" t="n"/>
      <c r="E30" s="10" t="n"/>
      <c r="F30" s="10" t="n"/>
      <c r="G30" s="11" t="str">
        <f>IF(OR(C30="",F30=""),IF(AND(C30&lt;&gt;"",D30&lt;&gt;""),MOD(D30-C30,1),IF(AND(E30&lt;&gt;"",F30&lt;&gt;""),MOD(F30-E30,1),"")),MOD(F30-C30,1)-IF(OR(D30="",E30=""),0,MOD(E30-D30,1)))</f>
        <v/>
      </c>
      <c r="H30" s="11" t="str">
        <f>IF(OR(G30="",$D$8=""),"",MAX(0,$D$8/24-G30))</f>
        <v/>
      </c>
      <c r="I30" s="12" t="str">
        <f>IF(G30="","",ROUND(G30*24,2))</f>
        <v/>
      </c>
      <c r="J30" s="13" t="n"/>
    </row>
    <row r="31" ht="21" customHeight="1">
      <c r="A31" s="8" t="n">
        <v>21</v>
      </c>
      <c r="B31" s="9" t="str">
        <f>IF(MonthStart="","",IF(21&lt;=DAY(EOMONTH(MonthStart,0)),MonthStart+20,""))</f>
        <v/>
      </c>
      <c r="C31" s="10" t="n"/>
      <c r="D31" s="10" t="n"/>
      <c r="E31" s="10" t="n"/>
      <c r="F31" s="10" t="n"/>
      <c r="G31" s="11" t="str">
        <f>IF(OR(C31="",F31=""),IF(AND(C31&lt;&gt;"",D31&lt;&gt;""),MOD(D31-C31,1),IF(AND(E31&lt;&gt;"",F31&lt;&gt;""),MOD(F31-E31,1),"")),MOD(F31-C31,1)-IF(OR(D31="",E31=""),0,MOD(E31-D31,1)))</f>
        <v/>
      </c>
      <c r="H31" s="11" t="str">
        <f>IF(OR(G31="",$D$8=""),"",MAX(0,$D$8/24-G31))</f>
        <v/>
      </c>
      <c r="I31" s="12" t="str">
        <f>IF(G31="","",ROUND(G31*24,2))</f>
        <v/>
      </c>
      <c r="J31" s="13" t="n"/>
    </row>
    <row r="32" ht="21" customHeight="1">
      <c r="A32" s="8" t="n">
        <v>22</v>
      </c>
      <c r="B32" s="9" t="str">
        <f>IF(MonthStart="","",IF(22&lt;=DAY(EOMONTH(MonthStart,0)),MonthStart+21,""))</f>
        <v/>
      </c>
      <c r="C32" s="10" t="n"/>
      <c r="D32" s="10" t="n"/>
      <c r="E32" s="10" t="n"/>
      <c r="F32" s="10" t="n"/>
      <c r="G32" s="11" t="str">
        <f>IF(OR(C32="",F32=""),IF(AND(C32&lt;&gt;"",D32&lt;&gt;""),MOD(D32-C32,1),IF(AND(E32&lt;&gt;"",F32&lt;&gt;""),MOD(F32-E32,1),"")),MOD(F32-C32,1)-IF(OR(D32="",E32=""),0,MOD(E32-D32,1)))</f>
        <v/>
      </c>
      <c r="H32" s="11" t="str">
        <f>IF(OR(G32="",$D$8=""),"",MAX(0,$D$8/24-G32))</f>
        <v/>
      </c>
      <c r="I32" s="12" t="str">
        <f>IF(G32="","",ROUND(G32*24,2))</f>
        <v/>
      </c>
      <c r="J32" s="13" t="n"/>
    </row>
    <row r="33" ht="21" customHeight="1">
      <c r="A33" s="8" t="n">
        <v>23</v>
      </c>
      <c r="B33" s="9" t="str">
        <f>IF(MonthStart="","",IF(23&lt;=DAY(EOMONTH(MonthStart,0)),MonthStart+22,""))</f>
        <v/>
      </c>
      <c r="C33" s="10" t="n"/>
      <c r="D33" s="10" t="n"/>
      <c r="E33" s="10" t="n"/>
      <c r="F33" s="10" t="n"/>
      <c r="G33" s="11" t="str">
        <f>IF(OR(C33="",F33=""),IF(AND(C33&lt;&gt;"",D33&lt;&gt;""),MOD(D33-C33,1),IF(AND(E33&lt;&gt;"",F33&lt;&gt;""),MOD(F33-E33,1),"")),MOD(F33-C33,1)-IF(OR(D33="",E33=""),0,MOD(E33-D33,1)))</f>
        <v/>
      </c>
      <c r="H33" s="11" t="str">
        <f>IF(OR(G33="",$D$8=""),"",MAX(0,$D$8/24-G33))</f>
        <v/>
      </c>
      <c r="I33" s="12" t="str">
        <f>IF(G33="","",ROUND(G33*24,2))</f>
        <v/>
      </c>
      <c r="J33" s="13" t="n"/>
    </row>
    <row r="34" ht="21" customHeight="1">
      <c r="A34" s="8" t="n">
        <v>24</v>
      </c>
      <c r="B34" s="9" t="str">
        <f>IF(MonthStart="","",IF(24&lt;=DAY(EOMONTH(MonthStart,0)),MonthStart+23,""))</f>
        <v/>
      </c>
      <c r="C34" s="10" t="n"/>
      <c r="D34" s="10" t="n"/>
      <c r="E34" s="10" t="n"/>
      <c r="F34" s="10" t="n"/>
      <c r="G34" s="11" t="str">
        <f>IF(OR(C34="",F34=""),IF(AND(C34&lt;&gt;"",D34&lt;&gt;""),MOD(D34-C34,1),IF(AND(E34&lt;&gt;"",F34&lt;&gt;""),MOD(F34-E34,1),"")),MOD(F34-C34,1)-IF(OR(D34="",E34=""),0,MOD(E34-D34,1)))</f>
        <v/>
      </c>
      <c r="H34" s="11" t="str">
        <f>IF(OR(G34="",$D$8=""),"",MAX(0,$D$8/24-G34))</f>
        <v/>
      </c>
      <c r="I34" s="12" t="str">
        <f>IF(G34="","",ROUND(G34*24,2))</f>
        <v/>
      </c>
      <c r="J34" s="13" t="n"/>
    </row>
    <row r="35" ht="21" customHeight="1">
      <c r="A35" s="8" t="n">
        <v>25</v>
      </c>
      <c r="B35" s="9" t="str">
        <f>IF(MonthStart="","",IF(25&lt;=DAY(EOMONTH(MonthStart,0)),MonthStart+24,""))</f>
        <v/>
      </c>
      <c r="C35" s="10" t="n"/>
      <c r="D35" s="10" t="n"/>
      <c r="E35" s="10" t="n"/>
      <c r="F35" s="10" t="n"/>
      <c r="G35" s="11" t="str">
        <f>IF(OR(C35="",F35=""),IF(AND(C35&lt;&gt;"",D35&lt;&gt;""),MOD(D35-C35,1),IF(AND(E35&lt;&gt;"",F35&lt;&gt;""),MOD(F35-E35,1),"")),MOD(F35-C35,1)-IF(OR(D35="",E35=""),0,MOD(E35-D35,1)))</f>
        <v/>
      </c>
      <c r="H35" s="11" t="str">
        <f>IF(OR(G35="",$D$8=""),"",MAX(0,$D$8/24-G35))</f>
        <v/>
      </c>
      <c r="I35" s="12" t="str">
        <f>IF(G35="","",ROUND(G35*24,2))</f>
        <v/>
      </c>
      <c r="J35" s="13" t="n"/>
    </row>
    <row r="36" ht="21" customHeight="1">
      <c r="A36" s="8" t="n">
        <v>26</v>
      </c>
      <c r="B36" s="9" t="str">
        <f>IF(MonthStart="","",IF(26&lt;=DAY(EOMONTH(MonthStart,0)),MonthStart+25,""))</f>
        <v/>
      </c>
      <c r="C36" s="10" t="n"/>
      <c r="D36" s="10" t="n"/>
      <c r="E36" s="10" t="n"/>
      <c r="F36" s="10" t="n"/>
      <c r="G36" s="11" t="str">
        <f>IF(OR(C36="",F36=""),IF(AND(C36&lt;&gt;"",D36&lt;&gt;""),MOD(D36-C36,1),IF(AND(E36&lt;&gt;"",F36&lt;&gt;""),MOD(F36-E36,1),"")),MOD(F36-C36,1)-IF(OR(D36="",E36=""),0,MOD(E36-D36,1)))</f>
        <v/>
      </c>
      <c r="H36" s="11" t="str">
        <f>IF(OR(G36="",$D$8=""),"",MAX(0,$D$8/24-G36))</f>
        <v/>
      </c>
      <c r="I36" s="12" t="str">
        <f>IF(G36="","",ROUND(G36*24,2))</f>
        <v/>
      </c>
      <c r="J36" s="13" t="n"/>
    </row>
    <row r="37" ht="21" customHeight="1">
      <c r="A37" s="8" t="n">
        <v>27</v>
      </c>
      <c r="B37" s="9" t="str">
        <f>IF(MonthStart="","",IF(27&lt;=DAY(EOMONTH(MonthStart,0)),MonthStart+26,""))</f>
        <v/>
      </c>
      <c r="C37" s="10" t="n"/>
      <c r="D37" s="10" t="n"/>
      <c r="E37" s="10" t="n"/>
      <c r="F37" s="10" t="n"/>
      <c r="G37" s="11" t="str">
        <f>IF(OR(C37="",F37=""),IF(AND(C37&lt;&gt;"",D37&lt;&gt;""),MOD(D37-C37,1),IF(AND(E37&lt;&gt;"",F37&lt;&gt;""),MOD(F37-E37,1),"")),MOD(F37-C37,1)-IF(OR(D37="",E37=""),0,MOD(E37-D37,1)))</f>
        <v/>
      </c>
      <c r="H37" s="11" t="str">
        <f>IF(OR(G37="",$D$8=""),"",MAX(0,$D$8/24-G37))</f>
        <v/>
      </c>
      <c r="I37" s="12" t="str">
        <f>IF(G37="","",ROUND(G37*24,2))</f>
        <v/>
      </c>
      <c r="J37" s="13" t="n"/>
    </row>
    <row r="38" ht="21" customHeight="1">
      <c r="A38" s="8" t="n">
        <v>28</v>
      </c>
      <c r="B38" s="9" t="str">
        <f>IF(MonthStart="","",IF(28&lt;=DAY(EOMONTH(MonthStart,0)),MonthStart+27,""))</f>
        <v/>
      </c>
      <c r="C38" s="10" t="n"/>
      <c r="D38" s="10" t="n"/>
      <c r="E38" s="10" t="n"/>
      <c r="F38" s="10" t="n"/>
      <c r="G38" s="11" t="str">
        <f>IF(OR(C38="",F38=""),IF(AND(C38&lt;&gt;"",D38&lt;&gt;""),MOD(D38-C38,1),IF(AND(E38&lt;&gt;"",F38&lt;&gt;""),MOD(F38-E38,1),"")),MOD(F38-C38,1)-IF(OR(D38="",E38=""),0,MOD(E38-D38,1)))</f>
        <v/>
      </c>
      <c r="H38" s="11" t="str">
        <f>IF(OR(G38="",$D$8=""),"",MAX(0,$D$8/24-G38))</f>
        <v/>
      </c>
      <c r="I38" s="12" t="str">
        <f>IF(G38="","",ROUND(G38*24,2))</f>
        <v/>
      </c>
      <c r="J38" s="13" t="n"/>
    </row>
    <row r="39" ht="21" customHeight="1">
      <c r="A39" s="8" t="n">
        <v>29</v>
      </c>
      <c r="B39" s="9" t="str">
        <f>IF(MonthStart="","",IF(29&lt;=DAY(EOMONTH(MonthStart,0)),MonthStart+28,""))</f>
        <v/>
      </c>
      <c r="C39" s="10" t="n"/>
      <c r="D39" s="10" t="n"/>
      <c r="E39" s="10" t="n"/>
      <c r="F39" s="10" t="n"/>
      <c r="G39" s="11" t="str">
        <f>IF(OR(C39="",F39=""),IF(AND(C39&lt;&gt;"",D39&lt;&gt;""),MOD(D39-C39,1),IF(AND(E39&lt;&gt;"",F39&lt;&gt;""),MOD(F39-E39,1),"")),MOD(F39-C39,1)-IF(OR(D39="",E39=""),0,MOD(E39-D39,1)))</f>
        <v/>
      </c>
      <c r="H39" s="11" t="str">
        <f>IF(OR(G39="",$D$8=""),"",MAX(0,$D$8/24-G39))</f>
        <v/>
      </c>
      <c r="I39" s="12" t="str">
        <f>IF(G39="","",ROUND(G39*24,2))</f>
        <v/>
      </c>
      <c r="J39" s="13" t="n"/>
    </row>
    <row r="40" ht="21" customHeight="1">
      <c r="A40" s="8" t="n">
        <v>30</v>
      </c>
      <c r="B40" s="9" t="str">
        <f>IF(MonthStart="","",IF(30&lt;=DAY(EOMONTH(MonthStart,0)),MonthStart+29,""))</f>
        <v/>
      </c>
      <c r="C40" s="10" t="n"/>
      <c r="D40" s="10" t="n"/>
      <c r="E40" s="10" t="n"/>
      <c r="F40" s="10" t="n"/>
      <c r="G40" s="11" t="str">
        <f>IF(OR(C40="",F40=""),IF(AND(C40&lt;&gt;"",D40&lt;&gt;""),MOD(D40-C40,1),IF(AND(E40&lt;&gt;"",F40&lt;&gt;""),MOD(F40-E40,1),"")),MOD(F40-C40,1)-IF(OR(D40="",E40=""),0,MOD(E40-D40,1)))</f>
        <v/>
      </c>
      <c r="H40" s="11" t="str">
        <f>IF(OR(G40="",$D$8=""),"",MAX(0,$D$8/24-G40))</f>
        <v/>
      </c>
      <c r="I40" s="12" t="str">
        <f>IF(G40="","",ROUND(G40*24,2))</f>
        <v/>
      </c>
      <c r="J40" s="13" t="n"/>
    </row>
    <row r="41" ht="21" customHeight="1">
      <c r="A41" s="8" t="n">
        <v>31</v>
      </c>
      <c r="B41" s="9" t="str">
        <f>IF(MonthStart="","",IF(31&lt;=DAY(EOMONTH(MonthStart,0)),MonthStart+30,""))</f>
        <v/>
      </c>
      <c r="C41" s="10" t="n"/>
      <c r="D41" s="10" t="n"/>
      <c r="E41" s="10" t="n"/>
      <c r="F41" s="10" t="n"/>
      <c r="G41" s="11" t="str">
        <f>IF(OR(C41="",F41=""),IF(AND(C41&lt;&gt;"",D41&lt;&gt;""),MOD(D41-C41,1),IF(AND(E41&lt;&gt;"",F41&lt;&gt;""),MOD(F41-E41,1),"")),MOD(F41-C41,1)-IF(OR(D41="",E41=""),0,MOD(E41-D41,1)))</f>
        <v/>
      </c>
      <c r="H41" s="11" t="str">
        <f>IF(OR(G41="",$D$8=""),"",MAX(0,$D$8/24-G41))</f>
        <v/>
      </c>
      <c r="I41" s="12" t="str">
        <f>IF(G41="","",ROUND(G41*24,2))</f>
        <v/>
      </c>
      <c r="J41" s="13" t="n"/>
    </row>
    <row r="42" ht="22" customHeight="1">
      <c r="A42" s="14" t="inlineStr">
        <is>
          <t>Total</t>
        </is>
      </c>
      <c r="B42" s="14" t="n"/>
      <c r="C42" s="14" t="n"/>
      <c r="D42" s="14" t="n"/>
      <c r="E42" s="14" t="n"/>
      <c r="F42" s="14" t="n"/>
      <c r="G42" s="15">
        <f>SUM(G11:G41)</f>
        <v>0.0</v>
      </c>
      <c r="H42" s="15">
        <f>SUM(H11:H41)</f>
        <v>0.0</v>
      </c>
      <c r="I42" s="16">
        <f>ROUND(G42*24,2)</f>
        <v>0</v>
      </c>
      <c r="J42" s="17" t="n"/>
    </row>
    <row r="45" ht="32" customHeight="1">
      <c r="A45" s="18" t="inlineStr">
        <is>
          <t>Hours worked = PM departure minus AM arrival, minus the break. Half day: one pair only. Undertime = hours a day minus hours worked.</t>
        </is>
      </c>
      <c r="B45" s="18" t="n"/>
      <c r="C45" s="18" t="n"/>
      <c r="D45" s="18" t="n"/>
      <c r="E45" s="18" t="n"/>
      <c r="F45" s="18" t="n"/>
      <c r="G45" s="18" t="n"/>
      <c r="H45" s="18" t="n"/>
      <c r="I45" s="18" t="n"/>
      <c r="J45" s="18" t="n"/>
    </row>
    <row r="46" ht="18" customHeight="1">
      <c r="A46" s="18" t="inlineStr">
        <is>
          <t>Leave absences and rest days blank and say why in Remarks. Signing certifies this record is true and correct.</t>
        </is>
      </c>
      <c r="B46" s="18" t="n"/>
      <c r="C46" s="18" t="n"/>
      <c r="D46" s="18" t="n"/>
      <c r="E46" s="18" t="n"/>
      <c r="F46" s="18" t="n"/>
      <c r="G46" s="18" t="n"/>
      <c r="H46" s="18" t="n"/>
      <c r="I46" s="18" t="n"/>
      <c r="J46" s="18" t="n"/>
    </row>
    <row r="48" ht="28" customHeight="1">
      <c r="A48" s="19" t="n"/>
      <c r="B48" s="19" t="n"/>
      <c r="C48" s="19" t="n"/>
      <c r="D48" s="19" t="n"/>
      <c r="E48" s="19" t="n"/>
      <c r="G48" s="19" t="n"/>
      <c r="H48" s="19" t="n"/>
      <c r="I48" s="19" t="n"/>
      <c r="J48" s="19" t="n"/>
    </row>
    <row r="49">
      <c r="A49" s="20" t="inlineStr">
        <is>
          <t>Employee signature</t>
        </is>
      </c>
      <c r="B49" s="20" t="n"/>
      <c r="C49" s="20" t="n"/>
      <c r="D49" s="20" t="n"/>
      <c r="E49" s="20" t="inlineStr">
        <is>
          <t>Date</t>
        </is>
      </c>
      <c r="G49" s="20" t="inlineStr">
        <is>
          <t>Verified by (supervisor)</t>
        </is>
      </c>
      <c r="H49" s="20" t="n"/>
      <c r="I49" s="20" t="n"/>
      <c r="J49" s="20" t="inlineStr">
        <is>
          <t>Date</t>
        </is>
      </c>
    </row>
    <row r="51">
      <c r="A51" s="21" t="inlineStr">
        <is>
          <t>Free template by Staffic · staffic.io/resources · Track time automatically, free for up to 3 members</t>
        </is>
      </c>
      <c r="B51" s="21" t="n"/>
      <c r="C51" s="21" t="n"/>
      <c r="D51" s="21" t="n"/>
      <c r="E51" s="21" t="n"/>
      <c r="F51" s="21" t="n"/>
      <c r="G51" s="21" t="n"/>
      <c r="H51" s="21" t="n"/>
      <c r="I51" s="21" t="n"/>
      <c r="J51" s="21" t="n"/>
    </row>
  </sheetData>
  <sheetProtection selectLockedCells="0" selectUnlockedCells="0" sheet="1" objects="0" insertRows="1" insertHyperlinks="1" autoFilter="1" scenarios="0" formatColumns="0" deleteColumns="1" insertColumns="1" pivotTables="1" deleteRows="1" formatCells="0" formatRows="0" sort="1"/>
  <mergeCells count="26">
    <mergeCell ref="F5:H5"/>
    <mergeCell ref="I6:J6"/>
    <mergeCell ref="F8:H8"/>
    <mergeCell ref="G49:I49"/>
    <mergeCell ref="D6:E6"/>
    <mergeCell ref="A42:F42"/>
    <mergeCell ref="A5:C5"/>
    <mergeCell ref="I7:J7"/>
    <mergeCell ref="A8:C8"/>
    <mergeCell ref="A48:D48"/>
    <mergeCell ref="A49:D49"/>
    <mergeCell ref="A51:J51"/>
    <mergeCell ref="A45:J45"/>
    <mergeCell ref="D7:E7"/>
    <mergeCell ref="I5:J5"/>
    <mergeCell ref="I8:J8"/>
    <mergeCell ref="D8:E8"/>
    <mergeCell ref="A46:J46"/>
    <mergeCell ref="F6:H6"/>
    <mergeCell ref="A2:J2"/>
    <mergeCell ref="D5:E5"/>
    <mergeCell ref="A3:J3"/>
    <mergeCell ref="A6:C6"/>
    <mergeCell ref="G48:I48"/>
    <mergeCell ref="F7:H7"/>
    <mergeCell ref="A7:C7"/>
  </mergeCells>
  <dataValidations count="4">
    <dataValidation sqref="C11 C12 C13 C14 C15 C16 C17 C18 C19 C20 C21 C22 C23 C24 C25 C26 C27 C28 C29 C30 C31 C32 C33 C34 C35 C36 C37 C38 C39 C40 C41 D11 D12 D13 D14 D15 D16 D17 D18 D19 D20 D21 D22 D23 D24 D25 D26 D27 D28 D29 D30 D31 D32 D33 D34 D35 D36 D37 D38 D39 D40 D41 E11 E12 E13 E14 E15 E16 E17 E18 E19 E20 E21 E22 E23 E24 E25 E26 E27 E28 E29 E30 E31 E32 E33 E34 E35 E36 E37 E38 E39 E40 E41 F11 F12 F13 F14 F15 F16 F17 F18 F19 F20 F21 F22 F23 F24 F25 F26 F27 F28 F29 F30 F31 F32 F33 F34 F35 F36 F37 F38 F39 F40 F41" showDropDown="0" showInputMessage="0" showErrorMessage="1" allowBlank="1" errorTitle="Time" error="Type a time such as 9:00 AM or 17:30." type="time" operator="between">
      <formula1>0</formula1>
      <formula2>0.999988426</formula2>
    </dataValidation>
    <dataValidation sqref="D8" showDropDown="0" showInputMessage="0" showErrorMessage="1" allowBlank="1" error="Type a number." type="decimal" operator="greaterThanOrEqual">
      <formula1>0</formula1>
    </dataValidation>
    <dataValidation sqref="D7" showDropDown="0" showInputMessage="0" showErrorMessage="0" allowBlank="1" type="list">
      <formula1>=Lists!$A$1:$A$12</formula1>
    </dataValidation>
    <dataValidation sqref="I7" showDropDown="0" showInputMessage="0" showErrorMessage="1" allowBlank="1" error="Type a year such as 2026." type="whole" operator="between">
      <formula1>2000</formula1>
      <formula2>2100</formula2>
    </dataValidation>
  </dataValidations>
  <hyperlinks>
    <hyperlink xmlns:r="http://schemas.openxmlformats.org/officeDocument/2006/relationships" ref="A51" r:id="rId1"/>
  </hyperlinks>
  <printOptions horizontalCentered="1"/>
  <pageMargins left="0.4" right="0.4" top="0.45" bottom="0.55" header="0.2" footer="0.25"/>
  <pageSetup orientation="portrait" fitToHeight="1" fitToWidth="1"/>
  <headerFooter>
    <oddHeader/>
    <oddFooter>&amp;L&amp;"Arial"&amp;8 Free template by Staffic · staffic.io/resources · Track time automatically, free for up to 3 members</oddFooter>
    <evenHeader/>
    <evenFooter/>
    <firstHeader/>
    <firstFooter/>
  </headerFooter>
  <drawing xmlns:r="http://schemas.openxmlformats.org/officeDocument/2006/relationships" r:id="rId2"/>
</worksheet>
</file>

<file path=xl/worksheets/sheet2.xml><?xml version="1.0" encoding="utf-8"?>
<worksheet xmlns="http://schemas.openxmlformats.org/spreadsheetml/2006/main">
  <sheetPr>
    <outlinePr summaryBelow="1" summaryRight="1"/>
    <pageSetUpPr fitToPage="1"/>
  </sheetPr>
  <dimension ref="A2:B18"/>
  <sheetViews>
    <sheetView showGridLines="0" workbookViewId="0">
      <selection activeCell="A1" sqref="A1"/>
    </sheetView>
  </sheetViews>
  <sheetFormatPr baseColWidth="8" defaultRowHeight="15"/>
  <cols>
    <col width="4" customWidth="1" min="1" max="1"/>
    <col width="100" customWidth="1" min="2" max="2"/>
  </cols>
  <sheetData>
    <row r="2">
      <c r="B2" s="22" t="inlineStr">
        <is>
          <t>How to use the daily time record (dtr)</t>
        </is>
      </c>
    </row>
    <row r="4" ht="30" customHeight="1">
      <c r="A4" s="23" t="inlineStr">
        <is>
          <t>1.</t>
        </is>
      </c>
      <c r="B4" s="24" t="inlineStr">
        <is>
          <t>Pick the Month from the list and type the Year. The dates fill in for each day, and days past the month's end stay blank.</t>
        </is>
      </c>
    </row>
    <row r="5" ht="30" customHeight="1">
      <c r="A5" s="23" t="inlineStr">
        <is>
          <t>2.</t>
        </is>
      </c>
      <c r="B5" s="24" t="inlineStr">
        <is>
          <t>Set Hours a day, the regular hours of a full day (8 to begin with). Undertime counts the hours short of it on each day with hours worked.</t>
        </is>
      </c>
    </row>
    <row r="6" ht="30" customHeight="1">
      <c r="A6" s="23" t="inlineStr">
        <is>
          <t>3.</t>
        </is>
      </c>
      <c r="B6" s="24" t="inlineStr">
        <is>
          <t>For each day, enter AM arrival, AM departure, PM arrival and PM departure, like 8:00 AM or 17:00. Without a midday break, fill AM arrival and PM departure only.</t>
        </is>
      </c>
    </row>
    <row r="7" ht="15" customHeight="1">
      <c r="A7" s="23" t="inlineStr">
        <is>
          <t>4.</t>
        </is>
      </c>
      <c r="B7" s="24" t="inlineStr">
        <is>
          <t>For a half day, fill only the AM pair or only the PM pair. Hours worked counts that half.</t>
        </is>
      </c>
    </row>
    <row r="8" ht="30" customHeight="1">
      <c r="A8" s="23" t="inlineStr">
        <is>
          <t>5.</t>
        </is>
      </c>
      <c r="B8" s="24" t="inlineStr">
        <is>
          <t>Leave absences, rest days and holidays blank and write the reason in Remarks, such as Sick leave or Rest day.</t>
        </is>
      </c>
    </row>
    <row r="9" ht="30" customHeight="1">
      <c r="A9" s="23" t="inlineStr">
        <is>
          <t>6.</t>
        </is>
      </c>
      <c r="B9" s="24" t="inlineStr">
        <is>
          <t>Hours worked, Undertime and Decimal hours calculate for each day, and the Total row adds up the month.</t>
        </is>
      </c>
    </row>
    <row r="10" ht="15" customHeight="1">
      <c r="A10" s="23" t="inlineStr">
        <is>
          <t>7.</t>
        </is>
      </c>
      <c r="B10" s="24" t="inlineStr">
        <is>
          <t>Print it on one portrait page from File &gt; Print. It fits US Letter and A4.</t>
        </is>
      </c>
    </row>
    <row r="11" ht="15" customHeight="1">
      <c r="A11" s="23" t="inlineStr">
        <is>
          <t>8.</t>
        </is>
      </c>
      <c r="B11" s="24" t="inlineStr">
        <is>
          <t>Have the employee sign it and the supervisor verify it, then keep it with your payroll records.</t>
        </is>
      </c>
    </row>
    <row r="12" ht="30" customHeight="1">
      <c r="A12" s="23" t="inlineStr">
        <is>
          <t>9.</t>
        </is>
      </c>
      <c r="B12" s="24" t="inlineStr">
        <is>
          <t>Using Google Sheets? Open the Google Sheets copy from staffic.io/resources/dtr-template and choose Make a copy.</t>
        </is>
      </c>
    </row>
    <row r="13" ht="30" customHeight="1">
      <c r="A13" s="23" t="inlineStr">
        <is>
          <t>10.</t>
        </is>
      </c>
      <c r="B13" s="24" t="inlineStr">
        <is>
          <t>The formula cells are locked so they aren't typed over by mistake. To change a formula, use Review &gt; Unprotect Sheet (there is no password).</t>
        </is>
      </c>
    </row>
    <row r="15">
      <c r="B15" s="25" t="inlineStr">
        <is>
          <t>License</t>
        </is>
      </c>
    </row>
    <row r="16" ht="30" customHeight="1">
      <c r="B16" s="26" t="inlineStr">
        <is>
          <t>Free for personal and commercial use. Edit it freely; keep or remove the Staffic footer. Don't resell or share these templates as templates. Full license: https://staffic.io/resources/license</t>
        </is>
      </c>
    </row>
    <row r="18">
      <c r="B18" s="27" t="inlineStr">
        <is>
          <t>Free template by Staffic · staffic.io/resources · Track time automatically, free for up to 3 members</t>
        </is>
      </c>
    </row>
  </sheetData>
  <hyperlinks>
    <hyperlink xmlns:r="http://schemas.openxmlformats.org/officeDocument/2006/relationships" ref="B18" r:id="rId1"/>
  </hyperlinks>
  <pageMargins left="0.75" right="0.75" top="1" bottom="1" header="0.5" footer="0.5"/>
  <pageSetup fitToHeight="0" fitToWidth="1"/>
</worksheet>
</file>

<file path=xl/worksheets/sheet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sheetData>
    <row r="1">
      <c r="A1" t="inlineStr">
        <is>
          <t>January</t>
        </is>
      </c>
      <c r="C1" t="inlineStr">
        <is>
          <t>Saturday and Sunday</t>
        </is>
      </c>
      <c r="D1" t="inlineStr">
        <is>
          <t>Month start</t>
        </is>
      </c>
      <c r="E1" t="str">
        <f>IF(OR('DTR'!$D$7="",'DTR'!$I$7=""),"",DATE('DTR'!$I$7,MATCH('DTR'!$D$7,Lists!$A$1:$A$12,0),1))</f>
        <v/>
      </c>
    </row>
    <row r="2">
      <c r="A2" t="inlineStr">
        <is>
          <t>February</t>
        </is>
      </c>
      <c r="C2" t="inlineStr">
        <is>
          <t>Friday and Saturday</t>
        </is>
      </c>
      <c r="D2" t="inlineStr">
        <is>
          <t>Days in month</t>
        </is>
      </c>
      <c r="E2">
        <f>IF(MonthStart="",31,DAY(EOMONTH(MonthStart,0)))</f>
        <v>31</v>
      </c>
    </row>
    <row r="3">
      <c r="A3" t="inlineStr">
        <is>
          <t>March</t>
        </is>
      </c>
      <c r="C3" t="inlineStr">
        <is>
          <t>Sunday</t>
        </is>
      </c>
    </row>
    <row r="4">
      <c r="A4" t="inlineStr">
        <is>
          <t>April</t>
        </is>
      </c>
      <c r="C4" t="inlineStr">
        <is>
          <t>Friday</t>
        </is>
      </c>
    </row>
    <row r="5">
      <c r="A5" t="inlineStr">
        <is>
          <t>May</t>
        </is>
      </c>
      <c r="C5" t="inlineStr">
        <is>
          <t>Saturday</t>
        </is>
      </c>
    </row>
    <row r="6">
      <c r="A6" t="inlineStr">
        <is>
          <t>June</t>
        </is>
      </c>
      <c r="C6" t="inlineStr">
        <is>
          <t>None</t>
        </is>
      </c>
    </row>
    <row r="7">
      <c r="A7" t="inlineStr">
        <is>
          <t>July</t>
        </is>
      </c>
    </row>
    <row r="8">
      <c r="A8" t="inlineStr">
        <is>
          <t>August</t>
        </is>
      </c>
    </row>
    <row r="9">
      <c r="A9" t="inlineStr">
        <is>
          <t>September</t>
        </is>
      </c>
    </row>
    <row r="10">
      <c r="A10" t="inlineStr">
        <is>
          <t>October</t>
        </is>
      </c>
    </row>
    <row r="11">
      <c r="A11" t="inlineStr">
        <is>
          <t>November</t>
        </is>
      </c>
    </row>
    <row r="12">
      <c r="A12" t="inlineStr">
        <is>
          <t>December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Staffic</dc:creator>
  <dc:title xmlns:dc="http://purl.org/dc/elements/1.1/">Daily time record (DTR)</dc:title>
  <dc:subject xmlns:dc="http://purl.org/dc/elements/1.1/">AM and PM arrival and departure for every day of the month, hours worked and undertime</dc:subject>
  <dcterms:created xmlns:dcterms="http://purl.org/dc/terms/" xmlns:xsi="http://www.w3.org/2001/XMLSchema-instance" xsi:type="dcterms:W3CDTF">2026-11-03T00:08:24Z</dcterms:created>
  <dcterms:modified xmlns:dcterms="http://purl.org/dc/terms/" xmlns:xsi="http://www.w3.org/2001/XMLSchema-instance" xsi:type="dcterms:W3CDTF">2026-11-02T16:08:24Z</dcterms:modified>
  <cp:lastModifiedBy>Staffic</cp:lastModifiedBy>
</cp:coreProperties>
</file>